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0125" windowHeight="7365" tabRatio="743" activeTab="2"/>
  </bookViews>
  <sheets>
    <sheet name="CONTRATISTAS GENERAL FEBRERO" sheetId="9" r:id="rId1"/>
    <sheet name="CUADRO FINAL" sheetId="7" r:id="rId2"/>
    <sheet name="TABLERO" sheetId="8" r:id="rId3"/>
  </sheets>
  <definedNames>
    <definedName name="_xlnm._FilterDatabase" localSheetId="0" hidden="1">'CONTRATISTAS GENERAL FEBRERO'!$B$1:$O$60</definedName>
  </definedNames>
  <calcPr calcId="162913"/>
</workbook>
</file>

<file path=xl/calcChain.xml><?xml version="1.0" encoding="utf-8"?>
<calcChain xmlns="http://schemas.openxmlformats.org/spreadsheetml/2006/main">
  <c r="H2" i="8" l="1"/>
  <c r="J18" i="8" l="1"/>
  <c r="J17" i="8"/>
  <c r="J16" i="8"/>
  <c r="J15" i="8"/>
  <c r="J14" i="8"/>
  <c r="K3" i="8" l="1"/>
  <c r="H19" i="8" l="1"/>
  <c r="E5" i="8"/>
  <c r="J19" i="8" l="1"/>
  <c r="B30" i="7" l="1"/>
  <c r="B24" i="7"/>
  <c r="B13" i="8" s="1"/>
  <c r="B18" i="7"/>
  <c r="B12" i="8" s="1"/>
  <c r="B4" i="7" l="1"/>
</calcChain>
</file>

<file path=xl/sharedStrings.xml><?xml version="1.0" encoding="utf-8"?>
<sst xmlns="http://schemas.openxmlformats.org/spreadsheetml/2006/main" count="528" uniqueCount="246">
  <si>
    <t>Dependencia</t>
  </si>
  <si>
    <t>Renglón 
Presupuestario</t>
  </si>
  <si>
    <t>Guatemala</t>
  </si>
  <si>
    <t>Despacho Superior</t>
  </si>
  <si>
    <t>029</t>
  </si>
  <si>
    <t xml:space="preserve">Guatemala </t>
  </si>
  <si>
    <t>Sub Dirección Administrativa</t>
  </si>
  <si>
    <t>Unidad de Recursos Humanos</t>
  </si>
  <si>
    <t>Dirección de Atención Social</t>
  </si>
  <si>
    <t>Unidad de Comunicación Social y Relaciones Públicas</t>
  </si>
  <si>
    <t>Dirección de Atención y Asesoría Jurídica Regional</t>
  </si>
  <si>
    <t xml:space="preserve">San Marcos </t>
  </si>
  <si>
    <t>Baja Verapaz</t>
  </si>
  <si>
    <t>Alta Verapaz</t>
  </si>
  <si>
    <t>Petén</t>
  </si>
  <si>
    <t>Quetzaltenango</t>
  </si>
  <si>
    <t>Totonicapán</t>
  </si>
  <si>
    <t>183</t>
  </si>
  <si>
    <t>Chimaltenango</t>
  </si>
  <si>
    <t>Santa Rosa</t>
  </si>
  <si>
    <t>Sololá</t>
  </si>
  <si>
    <t>Huehuetenango</t>
  </si>
  <si>
    <t xml:space="preserve">Izabal </t>
  </si>
  <si>
    <t>Izabal</t>
  </si>
  <si>
    <t>SERVICIOS PERSONALES, TÉCNICOS Y PROFESIONALES</t>
  </si>
  <si>
    <t>Presupuesto para pago de salarios 
y honorarios</t>
  </si>
  <si>
    <t>Presupuesto ejecutado en pago de salarios y honorarios</t>
  </si>
  <si>
    <t>Porcentaje en ejecución en el pago 
de salarios y honorarios</t>
  </si>
  <si>
    <t>Personal Permanente 011</t>
  </si>
  <si>
    <t>Personal temporal 021
Personal temporal 022 
Personal temporal 031</t>
  </si>
  <si>
    <t>000 Personas
000 Personas
000 Personas</t>
  </si>
  <si>
    <t>Servicios técnicos o profesionales 029</t>
  </si>
  <si>
    <t>AUTORIDADES SUPERIORES</t>
  </si>
  <si>
    <t>María Xol</t>
  </si>
  <si>
    <t>Romelia Magdalena
Caal Cahuec de Chub</t>
  </si>
  <si>
    <t>Directora 
Ejecutiva</t>
  </si>
  <si>
    <t>Ejecución Presupuestaria
por Grupo de Gasto</t>
  </si>
  <si>
    <t xml:space="preserve">PRESUPUESTO VIGENTE Y EJECUTADO </t>
  </si>
  <si>
    <t>Servicios técnicos 
o profesionales 029</t>
  </si>
  <si>
    <t>Servicios técnicos 
o profesionales 183</t>
  </si>
  <si>
    <t>Porcentaje en ejecución en el pago de salarios y honorarios</t>
  </si>
  <si>
    <t>SERVICIOS PERSONALES, 
TÉCNICOS Y PROFESIONALES</t>
  </si>
  <si>
    <t>UNIDADES EJECUTORAS</t>
  </si>
  <si>
    <t>Unidad Ejecutora</t>
  </si>
  <si>
    <t>Presupuesto 
Asignado</t>
  </si>
  <si>
    <t>PORCENTAJE DE PROGESO DE EJECUCIÓN</t>
  </si>
  <si>
    <t xml:space="preserve">Pendiente de
Ejecutar </t>
  </si>
  <si>
    <t>Ejecutado</t>
  </si>
  <si>
    <t>COBERTURA GEOGRÁFICA</t>
  </si>
  <si>
    <t>EJECUCIÓN POR TIPO DE GASTO</t>
  </si>
  <si>
    <t>Presupuesto para pago de salarios y honorarios</t>
  </si>
  <si>
    <t>Defensora de la Mujer Indígena</t>
  </si>
  <si>
    <t>Presupuesto ejecutado en pago de salarios y honorarios 029</t>
  </si>
  <si>
    <t>Porcentaje en ejecución en el pago 
de salarios y honorarios 029</t>
  </si>
  <si>
    <t>Presupuesto ejecutado en pago de salarios y honorarios 011</t>
  </si>
  <si>
    <t>Porcentaje en ejecución en el pago 
de salarios y honorarios 011</t>
  </si>
  <si>
    <t>Renglón 029</t>
  </si>
  <si>
    <t>Renglón 183</t>
  </si>
  <si>
    <t>Renglón 011</t>
  </si>
  <si>
    <t>EJECUCIÓN POR FINALIDADES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</si>
  <si>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</si>
  <si>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</si>
  <si>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</si>
  <si>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Nombre</t>
  </si>
  <si>
    <t>Adelaida Yat Vazquez</t>
  </si>
  <si>
    <t>Carlos Hugo Leal Tot</t>
  </si>
  <si>
    <t>Dirección Ejecutiva</t>
  </si>
  <si>
    <t>Astrid Amira Tzuquén Pérez</t>
  </si>
  <si>
    <t>Claudia Lizett Morán Lem de Ramírez</t>
  </si>
  <si>
    <t>Gricelda Mercedes Pérez López</t>
  </si>
  <si>
    <t>Karla Yulisa Tambriz Tzep</t>
  </si>
  <si>
    <t>Karla Abigail Delgado De la Cruz</t>
  </si>
  <si>
    <t>Juan José López Cottón</t>
  </si>
  <si>
    <t>Unidad de Planificación, Monitoreo y Evaluación</t>
  </si>
  <si>
    <t>Blanca Roxana Siquinajay Sal</t>
  </si>
  <si>
    <t>María Julia Bolvito Ramos</t>
  </si>
  <si>
    <t>Juana Delfina Menchú Zapeta de Baquiax</t>
  </si>
  <si>
    <t>Blanca Patricia Caal Gualim</t>
  </si>
  <si>
    <t>Heidy Anaidé Quill Ortíz</t>
  </si>
  <si>
    <t>Zury Nayzeth Carrillo Tzep</t>
  </si>
  <si>
    <t>Ruth Eleuteria Cantor Agustiin</t>
  </si>
  <si>
    <t xml:space="preserve">Unidad de Atención Social Regional </t>
  </si>
  <si>
    <t>Mirna Guisela Ochoa Fuentes de Barragan</t>
  </si>
  <si>
    <t>Verónica Violeta Isidro Marroquín</t>
  </si>
  <si>
    <t>Glenda Anayancy Teletor Ajualip</t>
  </si>
  <si>
    <t>Adelina Malvina Iboy Olmino de Mendoza</t>
  </si>
  <si>
    <t>Gloria Leticia Tut Morales</t>
  </si>
  <si>
    <t>Hermelinda Macz Pop de Tipol</t>
  </si>
  <si>
    <t>Karla Viviana Pop Gonzalez</t>
  </si>
  <si>
    <t>Melanny Fernanda Asig Coy</t>
  </si>
  <si>
    <t>Jeydi Caál Choc</t>
  </si>
  <si>
    <t>Ircy Mariela Petz Ordóñez</t>
  </si>
  <si>
    <t>Elvia Yolanda Pérez Bautista</t>
  </si>
  <si>
    <t>Loida Ixchel Az Salanic de Cuyuch</t>
  </si>
  <si>
    <t>Juana Odilia Aguilar Tax</t>
  </si>
  <si>
    <t xml:space="preserve">Totonicapán </t>
  </si>
  <si>
    <t xml:space="preserve">Gloria Aracely Tzún Capriel </t>
  </si>
  <si>
    <t>Irene Victoria Capriel López</t>
  </si>
  <si>
    <t>María Leticia Yax Hernández</t>
  </si>
  <si>
    <t>Gricelda Esmeralda Miculax Martín</t>
  </si>
  <si>
    <t xml:space="preserve">Miriam Veronica Miculax Ajquejay </t>
  </si>
  <si>
    <t>María Máxima Elena Camey Guerra</t>
  </si>
  <si>
    <t>Alba Gricelda Uzén Sal de Pirir</t>
  </si>
  <si>
    <t>Evelia Lemus Marroquín de Perez</t>
  </si>
  <si>
    <t>Frida Sofia Toc Panjoj</t>
  </si>
  <si>
    <t>Nora Verónica Sabán Car</t>
  </si>
  <si>
    <t>Bryan Estuardo Pantju Mazariegos</t>
  </si>
  <si>
    <t>Jennifer Vanessa Moreno Barrientos de García</t>
  </si>
  <si>
    <t>Katherine Julissa Mejia Echeverria</t>
  </si>
  <si>
    <t xml:space="preserve">Personas Informadas y Capacitadas en Derechos Humanos para la 
Prevención de la Violencia contra las Mujeres Indígenas </t>
  </si>
  <si>
    <t>239 Defensoría de la Mujer Indígena</t>
  </si>
  <si>
    <t>Angelina Chub Mó</t>
  </si>
  <si>
    <t>Wendy Griselda Upún Mactzul</t>
  </si>
  <si>
    <t>San Marcos</t>
  </si>
  <si>
    <t>Evelia Tomás Félix</t>
  </si>
  <si>
    <t xml:space="preserve">Alta Verapaz </t>
  </si>
  <si>
    <t>Huehuetenango / Santa Eulalia</t>
  </si>
  <si>
    <t>Verónica Anabella 
González González</t>
  </si>
  <si>
    <t>Mujeres indígenas violentadas 
en sus Derechos reciben Atención Social</t>
  </si>
  <si>
    <t xml:space="preserve">Mujeres indígenas violentadas en  sus Derechos reciben Atención Psicologica </t>
  </si>
  <si>
    <t xml:space="preserve">Mujeres indígenas violentadas en sus Derechos reciben Atención Psicológica </t>
  </si>
  <si>
    <t>Apoyo de Centro de llamadas en el Idioma Kaqchiquel</t>
  </si>
  <si>
    <t>Apoyo de Centro de llamadas en el Idioma Poqomchi</t>
  </si>
  <si>
    <t>Apoyo de Centro de llamadas en el Idioma Mam</t>
  </si>
  <si>
    <t>Angela del Rosario 
Salanic Alvarado</t>
  </si>
  <si>
    <t>Servicios técnicos o profesionales 183 y 189</t>
  </si>
  <si>
    <t>Presupuesto ejecutado en pago de salarios y honorarios 183 y 189</t>
  </si>
  <si>
    <t>Porcentaje en ejecución en el pago 
de salarios y honorarios 183 y 189</t>
  </si>
  <si>
    <t>Tipo de 
Servicios</t>
  </si>
  <si>
    <t>Profesionales Individuales en General</t>
  </si>
  <si>
    <t>Profesionales 
Individuales en General</t>
  </si>
  <si>
    <t>Erika Enohemí Ticún Jerónimo</t>
  </si>
  <si>
    <t xml:space="preserve">Servicios Técnicos </t>
  </si>
  <si>
    <t>Apoyo  técnico en Despacho Superior</t>
  </si>
  <si>
    <t>Asesora financiera en Despacho Superior</t>
  </si>
  <si>
    <t>Asesor Jurídico Despacho Superior</t>
  </si>
  <si>
    <t>Servicios generales</t>
  </si>
  <si>
    <t>Auxiliar de Piloto</t>
  </si>
  <si>
    <t>Técnico administrativo de logistica</t>
  </si>
  <si>
    <t>Dirección Administrativa Financiera</t>
  </si>
  <si>
    <t>Apoyo técnico en la Dirección Administrativa Financiera</t>
  </si>
  <si>
    <t>Apoyo técnico en la Unidad 
de Planificación, Monitoreo y Evaluación</t>
  </si>
  <si>
    <t>Servicios profesionales de abogado - notario en RRHH</t>
  </si>
  <si>
    <t>Apoyo administrativo en RRHH</t>
  </si>
  <si>
    <t>Apoyo en la Dirección 
de Atenciòn Social</t>
  </si>
  <si>
    <t>Apoyo en atención social</t>
  </si>
  <si>
    <t>Apoyo técnico en comunicación social</t>
  </si>
  <si>
    <t>Unidad de Promoción y Desarrollo Político y Legal</t>
  </si>
  <si>
    <t>Apoyo en Atención Psicológica</t>
  </si>
  <si>
    <t>Dirección de Atención y Asesoría Jurídica</t>
  </si>
  <si>
    <t>Servicios  técnicos de procuración</t>
  </si>
  <si>
    <t>Apoyo en la Unidad de Atención Psicológica Regional</t>
  </si>
  <si>
    <t>Auxiliar Administrativo Delegada Regional</t>
  </si>
  <si>
    <t>Servicios profesionales de abogado - notario</t>
  </si>
  <si>
    <t>Apoyo en la Dirección 
de Atenciòn Social Regional</t>
  </si>
  <si>
    <t>Silvia Lisethe Colindres Simon</t>
  </si>
  <si>
    <t>Naturaleza del Servicio</t>
  </si>
  <si>
    <t>Mujeres indígenas violentadas en 
sus Derechos reciben Atención Jurídica</t>
  </si>
  <si>
    <t>Ubicación Geográfica</t>
  </si>
  <si>
    <t>Febrero</t>
  </si>
  <si>
    <t>Fuente de 
Financiamiento</t>
  </si>
  <si>
    <t>ACTIVIDAD</t>
  </si>
  <si>
    <t>No. de 
Contrato</t>
  </si>
  <si>
    <t>001</t>
  </si>
  <si>
    <t>30-2026-029</t>
  </si>
  <si>
    <t>16-2026-029</t>
  </si>
  <si>
    <t>04-2026-183</t>
  </si>
  <si>
    <t>17-2026-029</t>
  </si>
  <si>
    <t>18-2026-029</t>
  </si>
  <si>
    <t>19-2026-029</t>
  </si>
  <si>
    <t>Karla Luz 
Chapetón Anleu</t>
  </si>
  <si>
    <t>20-2026-029</t>
  </si>
  <si>
    <t>Victor Hugo Macal Roman</t>
  </si>
  <si>
    <t>39-2026-029</t>
  </si>
  <si>
    <t>22-2026-029</t>
  </si>
  <si>
    <t>23-2026-029</t>
  </si>
  <si>
    <t>Karen Esmeralda 
Soyos Cuyuch</t>
  </si>
  <si>
    <t>24-2026-029</t>
  </si>
  <si>
    <t>25-2026-029</t>
  </si>
  <si>
    <t>05-2026-183</t>
  </si>
  <si>
    <t>31-2026-029</t>
  </si>
  <si>
    <t>002</t>
  </si>
  <si>
    <t>12-2026-029</t>
  </si>
  <si>
    <t>32-2026-029</t>
  </si>
  <si>
    <t>Christian Narciso 
Rax Chó</t>
  </si>
  <si>
    <t>11</t>
  </si>
  <si>
    <t>33-2026-029</t>
  </si>
  <si>
    <t>Apoyo profesional en la Unidad de Promoción y Desarrollo Politico y Legal</t>
  </si>
  <si>
    <t>13-2026-029</t>
  </si>
  <si>
    <t>Unidad de 
Atención Psicológica</t>
  </si>
  <si>
    <t>14-2026-029</t>
  </si>
  <si>
    <t>Alta Verapaz/
 Santa Catalina La Tinta</t>
  </si>
  <si>
    <t>08-2026-183</t>
  </si>
  <si>
    <t>Unidad de Atención Psicológica Regional</t>
  </si>
  <si>
    <t>02-2026-029</t>
  </si>
  <si>
    <t>27-2026-029</t>
  </si>
  <si>
    <t>13-2026-183</t>
  </si>
  <si>
    <t>03-2026-029</t>
  </si>
  <si>
    <t>28-2026-029</t>
  </si>
  <si>
    <t>15-2026-183</t>
  </si>
  <si>
    <t>29-2026-029</t>
  </si>
  <si>
    <t>Alta Verapaz/ 
Fray Bartolme de las Casas</t>
  </si>
  <si>
    <t>07-2026-183</t>
  </si>
  <si>
    <t>Olga Noemi Bac Poóu</t>
  </si>
  <si>
    <t>20-2026-183</t>
  </si>
  <si>
    <t>María Alejandra Caal Cú</t>
  </si>
  <si>
    <t>23-2026-183</t>
  </si>
  <si>
    <t>04-2026-029</t>
  </si>
  <si>
    <t>16-2026-183</t>
  </si>
  <si>
    <t>36-2026-029</t>
  </si>
  <si>
    <t>26-2026-029</t>
  </si>
  <si>
    <t>Hilda Consuelo Rosales García</t>
  </si>
  <si>
    <t>19-2026-183</t>
  </si>
  <si>
    <t>Suchitepéquez</t>
  </si>
  <si>
    <t>Tania Noelia Petrona 
Tahay Gómez / 
en la reprogramacion tiene hasta noviembre</t>
  </si>
  <si>
    <t>40-2026-029</t>
  </si>
  <si>
    <t>12-2026-183</t>
  </si>
  <si>
    <t>03-2026-183</t>
  </si>
  <si>
    <t>09-2026-029</t>
  </si>
  <si>
    <t>10-2026-029</t>
  </si>
  <si>
    <t>35-2026-029</t>
  </si>
  <si>
    <t>11-2026-183</t>
  </si>
  <si>
    <t>02-2026-183</t>
  </si>
  <si>
    <t>15-2026-029</t>
  </si>
  <si>
    <t>06-2026-029</t>
  </si>
  <si>
    <t>09-2026-183</t>
  </si>
  <si>
    <t>01-2026-183</t>
  </si>
  <si>
    <t>Quiché</t>
  </si>
  <si>
    <t>Reina Azucena López Cumatzil</t>
  </si>
  <si>
    <t>22-2026-183</t>
  </si>
  <si>
    <t>01-2026-029</t>
  </si>
  <si>
    <t>07-2026-029</t>
  </si>
  <si>
    <t>10-2026-183</t>
  </si>
  <si>
    <t>08-2026-029</t>
  </si>
  <si>
    <t>34-2026-029</t>
  </si>
  <si>
    <t>Reina Rosalia Sahón Pocop</t>
  </si>
  <si>
    <t>18-2026-183</t>
  </si>
  <si>
    <t>Huehuetenango / Jacaltenango</t>
  </si>
  <si>
    <t>06-2026-183</t>
  </si>
  <si>
    <t>14-2026-183</t>
  </si>
  <si>
    <t>Sandra Isidora Cota Hernández</t>
  </si>
  <si>
    <t>21-2026-183</t>
  </si>
  <si>
    <t>05-2026-029</t>
  </si>
  <si>
    <t>17-2026-183</t>
  </si>
  <si>
    <t xml:space="preserve">Periodo del Contrato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</si>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</sst>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  <numFmt numFmtId="166" formatCode="dd/mm/yy;@"/>
    <numFmt numFmtId="167" formatCode="_(* #,##0.00_);_(* \(#,##0.00\);_(* &quot;-&quot;??_);_(@_)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6"/>
      <name val="Calibri"/>
      <family val="2"/>
      <scheme val="minor"/>
    </font>
    <font>
      <b/>
      <sz val="4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5">
    <xf numFmtId="0" fontId="0" fillId="0" borderId="0" xfId="0" applyFont="1" applyAlignment="1"/>
    <xf numFmtId="0" fontId="7" fillId="0" borderId="0" xfId="0" applyFont="1" applyAlignment="1"/>
    <xf numFmtId="164" fontId="7" fillId="0" borderId="0" xfId="0" applyNumberFormat="1" applyFont="1" applyAlignment="1"/>
    <xf numFmtId="0" fontId="10" fillId="0" borderId="0" xfId="0" applyFont="1" applyAlignment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/>
    <xf numFmtId="0" fontId="10" fillId="0" borderId="1" xfId="0" applyFont="1" applyBorder="1" applyAlignment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9" fontId="10" fillId="0" borderId="2" xfId="1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/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165" fontId="10" fillId="4" borderId="12" xfId="0" applyNumberFormat="1" applyFont="1" applyFill="1" applyBorder="1" applyAlignment="1"/>
    <xf numFmtId="0" fontId="10" fillId="4" borderId="12" xfId="0" applyFont="1" applyFill="1" applyBorder="1" applyAlignment="1"/>
    <xf numFmtId="9" fontId="10" fillId="4" borderId="12" xfId="0" applyNumberFormat="1" applyFont="1" applyFill="1" applyBorder="1" applyAlignment="1"/>
    <xf numFmtId="0" fontId="4" fillId="2" borderId="2" xfId="0" applyFont="1" applyFill="1" applyBorder="1" applyAlignment="1">
      <alignment wrapText="1"/>
    </xf>
    <xf numFmtId="0" fontId="0" fillId="2" borderId="0" xfId="0" applyFont="1" applyFill="1" applyAlignment="1"/>
    <xf numFmtId="0" fontId="4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165" fontId="0" fillId="2" borderId="2" xfId="0" applyNumberFormat="1" applyFont="1" applyFill="1" applyBorder="1" applyAlignment="1">
      <alignment horizontal="center" vertical="center"/>
    </xf>
    <xf numFmtId="10" fontId="0" fillId="2" borderId="2" xfId="1" applyNumberFormat="1" applyFont="1" applyFill="1" applyBorder="1" applyAlignment="1">
      <alignment horizontal="center" vertical="center"/>
    </xf>
    <xf numFmtId="165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vertical="center"/>
    </xf>
    <xf numFmtId="10" fontId="11" fillId="2" borderId="2" xfId="1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/>
    <xf numFmtId="10" fontId="10" fillId="2" borderId="2" xfId="0" applyNumberFormat="1" applyFont="1" applyFill="1" applyBorder="1" applyAlignment="1"/>
    <xf numFmtId="164" fontId="10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1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7" fillId="2" borderId="1" xfId="0" applyFont="1" applyFill="1" applyBorder="1" applyAlignment="1"/>
    <xf numFmtId="0" fontId="16" fillId="2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Border="1" applyAlignment="1"/>
    <xf numFmtId="0" fontId="15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167" fontId="17" fillId="2" borderId="2" xfId="0" applyNumberFormat="1" applyFont="1" applyFill="1" applyBorder="1" applyAlignment="1">
      <alignment vertical="center"/>
    </xf>
    <xf numFmtId="166" fontId="11" fillId="10" borderId="2" xfId="0" applyNumberFormat="1" applyFont="1" applyFill="1" applyBorder="1" applyAlignment="1">
      <alignment horizontal="center" vertical="center"/>
    </xf>
    <xf numFmtId="166" fontId="11" fillId="10" borderId="2" xfId="0" applyNumberFormat="1" applyFont="1" applyFill="1" applyBorder="1" applyAlignment="1">
      <alignment horizontal="center" vertical="center" wrapText="1"/>
    </xf>
    <xf numFmtId="165" fontId="8" fillId="10" borderId="2" xfId="0" applyNumberFormat="1" applyFont="1" applyFill="1" applyBorder="1" applyAlignment="1">
      <alignment vertical="center"/>
    </xf>
    <xf numFmtId="166" fontId="20" fillId="5" borderId="2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center" vertical="center" wrapText="1"/>
    </xf>
    <xf numFmtId="166" fontId="11" fillId="9" borderId="2" xfId="0" applyNumberFormat="1" applyFont="1" applyFill="1" applyBorder="1" applyAlignment="1">
      <alignment horizontal="center" vertical="center"/>
    </xf>
    <xf numFmtId="166" fontId="11" fillId="9" borderId="2" xfId="0" applyNumberFormat="1" applyFont="1" applyFill="1" applyBorder="1" applyAlignment="1">
      <alignment horizontal="center" vertical="center" wrapText="1"/>
    </xf>
    <xf numFmtId="165" fontId="8" fillId="9" borderId="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vertical="center"/>
    </xf>
    <xf numFmtId="15" fontId="8" fillId="9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>
      <alignment horizontal="center" vertical="center"/>
    </xf>
    <xf numFmtId="165" fontId="19" fillId="5" borderId="2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15" fontId="8" fillId="5" borderId="2" xfId="0" applyNumberFormat="1" applyFont="1" applyFill="1" applyBorder="1" applyAlignment="1">
      <alignment vertical="center" wrapText="1"/>
    </xf>
    <xf numFmtId="15" fontId="8" fillId="5" borderId="2" xfId="0" applyNumberFormat="1" applyFont="1" applyFill="1" applyBorder="1" applyAlignment="1">
      <alignment horizontal="center" vertical="center"/>
    </xf>
    <xf numFmtId="15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49" fontId="8" fillId="11" borderId="2" xfId="0" applyNumberFormat="1" applyFont="1" applyFill="1" applyBorder="1" applyAlignment="1">
      <alignment horizontal="center" vertical="center" wrapText="1"/>
    </xf>
    <xf numFmtId="166" fontId="11" fillId="11" borderId="2" xfId="0" applyNumberFormat="1" applyFont="1" applyFill="1" applyBorder="1" applyAlignment="1">
      <alignment horizontal="center" vertical="center"/>
    </xf>
    <xf numFmtId="166" fontId="11" fillId="11" borderId="2" xfId="0" applyNumberFormat="1" applyFont="1" applyFill="1" applyBorder="1" applyAlignment="1">
      <alignment horizontal="center" vertical="center" wrapText="1"/>
    </xf>
    <xf numFmtId="165" fontId="8" fillId="11" borderId="2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165" fontId="8" fillId="9" borderId="2" xfId="0" applyNumberFormat="1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 wrapText="1"/>
    </xf>
    <xf numFmtId="165" fontId="19" fillId="10" borderId="2" xfId="0" applyNumberFormat="1" applyFont="1" applyFill="1" applyBorder="1" applyAlignment="1">
      <alignment vertical="center"/>
    </xf>
    <xf numFmtId="44" fontId="7" fillId="2" borderId="1" xfId="2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9" fillId="3" borderId="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2" borderId="2" xfId="0" applyNumberFormat="1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left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00"/>
              <a:t>PRESUPUESTO VIGENTE</a:t>
            </a:r>
            <a:r>
              <a:rPr lang="es-GT" sz="700" baseline="0"/>
              <a:t> Y EJECUTADO</a:t>
            </a:r>
            <a:endParaRPr lang="es-GT" sz="700"/>
          </a:p>
        </c:rich>
      </c:tx>
      <c:layout>
        <c:manualLayout>
          <c:xMode val="edge"/>
          <c:yMode val="edge"/>
          <c:x val="0.1581507715749193"/>
          <c:y val="6.0110802668540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1256568406181626"/>
          <c:y val="0.24856791948489704"/>
          <c:w val="0.58743450194040969"/>
          <c:h val="0.390799728806597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TABLERO!$D$4:$D$5</c:f>
              <c:strCache>
                <c:ptCount val="2"/>
                <c:pt idx="0">
                  <c:v>Presupuesto ejecutado en pago de salarios y honorarios</c:v>
                </c:pt>
                <c:pt idx="1">
                  <c:v>Porcentaje en ejecución en el pago de salarios y honorarios</c:v>
                </c:pt>
              </c:strCache>
            </c:strRef>
          </c:cat>
          <c:val>
            <c:numRef>
              <c:f>TABLERO!$E$4:$E$5</c:f>
              <c:numCache>
                <c:formatCode>0.00%</c:formatCode>
                <c:ptCount val="2"/>
                <c:pt idx="0" formatCode="_-[$Q-100A]* #,##0.00_-;\-[$Q-100A]* #,##0.00_-;_-[$Q-100A]* &quot;-&quot;??_-;_-@_-">
                  <c:v>1033544.56</c:v>
                </c:pt>
                <c:pt idx="1">
                  <c:v>0.97821847925054761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E-4090-B85A-A929F4DA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563192"/>
        <c:axId val="393565936"/>
        <c:axId val="0"/>
      </c:bar3DChart>
      <c:catAx>
        <c:axId val="3935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5936"/>
        <c:crossesAt val="0"/>
        <c:auto val="1"/>
        <c:lblAlgn val="ctr"/>
        <c:lblOffset val="100"/>
        <c:noMultiLvlLbl val="0"/>
      </c:catAx>
      <c:valAx>
        <c:axId val="3935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3192"/>
        <c:crosses val="autoZero"/>
        <c:crossBetween val="between"/>
        <c:majorUnit val="3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800"/>
              <a:t>PORCENTAJE</a:t>
            </a:r>
            <a:r>
              <a:rPr lang="es-GT" sz="800" baseline="0"/>
              <a:t> DE PROGRESO DE EJECUCIÓN</a:t>
            </a:r>
            <a:endParaRPr lang="es-GT" sz="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7-4E79-808F-6E4FF94EB6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7-4E79-808F-6E4FF94EB601}"/>
              </c:ext>
            </c:extLst>
          </c:dPt>
          <c:cat>
            <c:strRef>
              <c:f>TABLERO!$G$2:$G$3</c:f>
              <c:strCache>
                <c:ptCount val="2"/>
                <c:pt idx="0">
                  <c:v>Pendiente de
Ejecutar </c:v>
                </c:pt>
                <c:pt idx="1">
                  <c:v>Ejecutado</c:v>
                </c:pt>
              </c:strCache>
            </c:strRef>
          </c:cat>
          <c:val>
            <c:numRef>
              <c:f>TABLERO!$H$2:$H$3</c:f>
              <c:numCache>
                <c:formatCode>0.00%</c:formatCode>
                <c:ptCount val="2"/>
                <c:pt idx="0">
                  <c:v>0.97819999999999996</c:v>
                </c:pt>
                <c:pt idx="1">
                  <c:v>2.18E-2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7-4E79-808F-6E4FF94E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 POR TIPO DE GASTO</a:t>
            </a:r>
          </a:p>
        </c:rich>
      </c:tx>
      <c:layout>
        <c:manualLayout>
          <c:xMode val="edge"/>
          <c:yMode val="edge"/>
          <c:x val="0.10161590820048584"/>
          <c:y val="2.8318620905460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TABLERO!$A$12:$A$14</c:f>
              <c:strCache>
                <c:ptCount val="3"/>
                <c:pt idx="0">
                  <c:v>Renglón 029</c:v>
                </c:pt>
                <c:pt idx="1">
                  <c:v>Renglón 183</c:v>
                </c:pt>
                <c:pt idx="2">
                  <c:v>Renglón 011</c:v>
                </c:pt>
              </c:strCache>
            </c:strRef>
          </c:cat>
          <c:val>
            <c:numRef>
              <c:f>TABLERO!$B$12:$B$14</c:f>
              <c:numCache>
                <c:formatCode>0.00%</c:formatCode>
                <c:ptCount val="3"/>
                <c:pt idx="0">
                  <c:v>0.99999833610005073</c:v>
                </c:pt>
                <c:pt idx="1">
                  <c:v>0.99999222506983021</c:v>
                </c:pt>
                <c:pt idx="2">
                  <c:v>0.96319999999999995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9-41F0-8F71-FD7E16E9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566720"/>
        <c:axId val="393563584"/>
        <c:axId val="0"/>
      </c:bar3DChart>
      <c:catAx>
        <c:axId val="3935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3584"/>
        <c:crosses val="autoZero"/>
        <c:auto val="1"/>
        <c:lblAlgn val="ctr"/>
        <c:lblOffset val="100"/>
        <c:noMultiLvlLbl val="0"/>
      </c:catAx>
      <c:valAx>
        <c:axId val="3935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00"/>
              <a:t>EJECUCIÓN POR FINALIDADES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140726880487135E-2"/>
          <c:y val="0.13927722099667397"/>
          <c:w val="0.76824716038810248"/>
          <c:h val="0.6428680152822808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TABLERO!$E$14:$E$18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A9-4A46-A07B-58033693208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TABLERO!$F$14:$F$18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7A9-4A46-A07B-58033693208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TABLERO!$G$14:$G$18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7A9-4A46-A07B-58033693208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TABLERO!$D$14:$D$18</c:f>
              <c:strCache>
                <c:ptCount val="5"/>
                <c:pt idx="0">
                  <c:v>Dirección y Coordinación</c:v>
                </c:pt>
                <c:pt idx="1">
                  <c:v>Mujeres indígenas violentadas en sus Derechos reciben Atención Jurídica</c:v>
                </c:pt>
                <c:pt idx="2">
                  <c:v>Mujeres indígenas violentadas en sus Derechos reciben Atención Social</c:v>
                </c:pt>
                <c:pt idx="3">
                  <c:v>Mujeres indígenas violentadas en sus Derechos reciben Atención Psicológica </c:v>
                </c:pt>
                <c:pt idx="4">
                  <c:v>Personas Informadas y Capacitadas en Derechos Humanos para la 
Prevención de la Violencia contra las Mujeres Indígenas </c:v>
                </c:pt>
              </c:strCache>
            </c:strRef>
          </c:cat>
          <c:val>
            <c:numRef>
              <c:f>TABLERO!$J$14:$J$18</c:f>
              <c:numCache>
                <c:formatCode>0%</c:formatCode>
                <c:ptCount val="5"/>
                <c:pt idx="0">
                  <c:v>0.42429206922631368</c:v>
                </c:pt>
                <c:pt idx="1">
                  <c:v>0.27726690371240498</c:v>
                </c:pt>
                <c:pt idx="2">
                  <c:v>0.15077627615784653</c:v>
                </c:pt>
                <c:pt idx="3">
                  <c:v>0.13397303353809922</c:v>
                </c:pt>
                <c:pt idx="4">
                  <c:v>1.3691717365335461E-2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A9-4A46-A07B-58033693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566328"/>
        <c:axId val="393567112"/>
        <c:axId val="0"/>
      </c:bar3DChart>
      <c:catAx>
        <c:axId val="3935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7112"/>
        <c:crosses val="autoZero"/>
        <c:auto val="0"/>
        <c:lblAlgn val="ctr"/>
        <c:lblOffset val="100"/>
        <c:noMultiLvlLbl val="0"/>
      </c:catAx>
      <c:valAx>
        <c:axId val="39356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9356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</xdr:colOff>
      <xdr:row>5</xdr:row>
      <xdr:rowOff>18452</xdr:rowOff>
    </xdr:from>
    <xdr:to>
      <xdr:col>5</xdr:col>
      <xdr:colOff>71438</xdr:colOff>
      <xdr:row>11</xdr:row>
      <xdr:rowOff>113108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29766</xdr:colOff>
      <xdr:row>3</xdr:row>
      <xdr:rowOff>45245</xdr:rowOff>
    </xdr:from>
    <xdr:to>
      <xdr:col>8</xdr:col>
      <xdr:colOff>20242</xdr:colOff>
      <xdr:row>11</xdr:row>
      <xdr:rowOff>59530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5953</xdr:colOff>
      <xdr:row>14</xdr:row>
      <xdr:rowOff>47627</xdr:rowOff>
    </xdr:from>
    <xdr:to>
      <xdr:col>2</xdr:col>
      <xdr:colOff>53578</xdr:colOff>
      <xdr:row>31</xdr:row>
      <xdr:rowOff>119061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23814</xdr:colOff>
      <xdr:row>4</xdr:row>
      <xdr:rowOff>5953</xdr:rowOff>
    </xdr:from>
    <xdr:to>
      <xdr:col>10</xdr:col>
      <xdr:colOff>708422</xdr:colOff>
      <xdr:row>10</xdr:row>
      <xdr:rowOff>29766</xdr:rowOff>
    </xdr:to>
    <xdr:pic>
      <xdr:nvPicPr>
        <xdr:cNvPr id="6" name="Image 42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06767" y="892969"/>
          <a:ext cx="1672827" cy="1464469"/>
        </a:xfrm>
        <a:prstGeom prst="rect">
          <a:avLst/>
        </a:prstGeom>
      </xdr:spPr>
    </xdr:pic>
    <xdr:clientData/>
  </xdr:twoCellAnchor>
  <xdr:twoCellAnchor>
    <xdr:from>
      <xdr:col>0</xdr:col>
      <xdr:colOff>125015</xdr:colOff>
      <xdr:row>35</xdr:row>
      <xdr:rowOff>125015</xdr:rowOff>
    </xdr:from>
    <xdr:to>
      <xdr:col>10</xdr:col>
      <xdr:colOff>756046</xdr:colOff>
      <xdr:row>68</xdr:row>
      <xdr:rowOff>119061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1F497D"/>
    <pageSetUpPr fitToPage="1"/>
  </sheetPr>
  <dimension ref="A1:N736"/>
  <sheetViews>
    <sheetView zoomScale="136" zoomScaleNormal="136" workbookViewId="0">
      <pane ySplit="1" topLeftCell="A65" activePane="bottomLeft" state="frozen"/>
      <selection pane="bottomLeft" activeCell="E62" sqref="E62:E66"/>
    </sheetView>
  </sheetViews>
  <sheetFormatPr baseColWidth="10" defaultColWidth="14.42578125" defaultRowHeight="15" customHeight="1" x14ac:dyDescent="0.25"/>
  <cols>
    <col min="1" max="1" width="5.28515625" style="40" customWidth="1"/>
    <col min="2" max="2" width="45.5703125" style="40" customWidth="1"/>
    <col min="3" max="3" width="20.42578125" style="40" customWidth="1"/>
    <col min="4" max="4" width="11" style="40" customWidth="1"/>
    <col min="5" max="5" width="13" style="45" customWidth="1"/>
    <col min="6" max="6" width="12.42578125" style="45" customWidth="1"/>
    <col min="7" max="7" width="15" style="45" customWidth="1"/>
    <col min="8" max="8" width="12.7109375" style="40" customWidth="1"/>
    <col min="9" max="10" width="9.28515625" style="44" customWidth="1"/>
    <col min="11" max="11" width="9.85546875" style="40" customWidth="1"/>
    <col min="12" max="16384" width="14.42578125" style="40"/>
  </cols>
  <sheetData>
    <row r="1" spans="1:14" ht="39.75" customHeight="1" x14ac:dyDescent="0.25">
      <c r="B1" s="48" t="s">
        <v>63</v>
      </c>
      <c r="C1" s="49" t="s">
        <v>158</v>
      </c>
      <c r="D1" s="48" t="s">
        <v>0</v>
      </c>
      <c r="E1" s="50" t="s">
        <v>1</v>
      </c>
      <c r="F1" s="49" t="s">
        <v>128</v>
      </c>
      <c r="G1" s="49" t="s">
        <v>156</v>
      </c>
      <c r="H1" s="51" t="s">
        <v>160</v>
      </c>
      <c r="I1" s="52" t="s">
        <v>161</v>
      </c>
      <c r="J1" s="49" t="s">
        <v>162</v>
      </c>
      <c r="K1" s="58" t="s">
        <v>244</v>
      </c>
      <c r="L1" s="58"/>
      <c r="M1" s="48" t="s">
        <v>159</v>
      </c>
      <c r="N1" s="48" t="s">
        <v>245</v>
      </c>
    </row>
    <row r="2" spans="1:14" s="72" customFormat="1" ht="39.75" customHeight="1" x14ac:dyDescent="0.25">
      <c r="A2" s="72">
        <v>1</v>
      </c>
      <c r="B2" s="65" t="s">
        <v>64</v>
      </c>
      <c r="C2" s="66" t="s">
        <v>2</v>
      </c>
      <c r="D2" s="66" t="s">
        <v>3</v>
      </c>
      <c r="E2" s="68" t="s">
        <v>4</v>
      </c>
      <c r="F2" s="66" t="s">
        <v>132</v>
      </c>
      <c r="G2" s="66" t="s">
        <v>133</v>
      </c>
      <c r="H2" s="66">
        <v>11</v>
      </c>
      <c r="I2" s="68" t="s">
        <v>163</v>
      </c>
      <c r="J2" s="66" t="s">
        <v>164</v>
      </c>
      <c r="K2" s="69">
        <v>46031</v>
      </c>
      <c r="L2" s="70">
        <v>46142</v>
      </c>
      <c r="M2" s="102">
        <v>7000</v>
      </c>
      <c r="N2" s="102">
        <v>7000</v>
      </c>
    </row>
    <row r="3" spans="1:14" s="72" customFormat="1" ht="39.75" customHeight="1" x14ac:dyDescent="0.25">
      <c r="A3" s="72">
        <v>2</v>
      </c>
      <c r="B3" s="73" t="s">
        <v>111</v>
      </c>
      <c r="C3" s="66" t="s">
        <v>2</v>
      </c>
      <c r="D3" s="66" t="s">
        <v>3</v>
      </c>
      <c r="E3" s="103" t="s">
        <v>4</v>
      </c>
      <c r="F3" s="66" t="s">
        <v>129</v>
      </c>
      <c r="G3" s="66" t="s">
        <v>134</v>
      </c>
      <c r="H3" s="66">
        <v>11</v>
      </c>
      <c r="I3" s="68" t="s">
        <v>163</v>
      </c>
      <c r="J3" s="66" t="s">
        <v>165</v>
      </c>
      <c r="K3" s="69">
        <v>46031</v>
      </c>
      <c r="L3" s="70">
        <v>46142</v>
      </c>
      <c r="M3" s="71">
        <v>12500</v>
      </c>
      <c r="N3" s="71">
        <v>12500</v>
      </c>
    </row>
    <row r="4" spans="1:14" s="79" customFormat="1" ht="39.75" hidden="1" customHeight="1" x14ac:dyDescent="0.25">
      <c r="B4" s="57" t="s">
        <v>65</v>
      </c>
      <c r="C4" s="75" t="s">
        <v>2</v>
      </c>
      <c r="D4" s="75" t="s">
        <v>3</v>
      </c>
      <c r="E4" s="76">
        <v>183</v>
      </c>
      <c r="F4" s="75" t="s">
        <v>129</v>
      </c>
      <c r="G4" s="75" t="s">
        <v>135</v>
      </c>
      <c r="H4" s="75">
        <v>11</v>
      </c>
      <c r="I4" s="77" t="s">
        <v>163</v>
      </c>
      <c r="J4" s="75" t="s">
        <v>166</v>
      </c>
      <c r="K4" s="64">
        <v>46031</v>
      </c>
      <c r="L4" s="63">
        <v>46142</v>
      </c>
      <c r="M4" s="78">
        <v>12500</v>
      </c>
      <c r="N4" s="78">
        <v>12500</v>
      </c>
    </row>
    <row r="5" spans="1:14" s="72" customFormat="1" ht="39.75" customHeight="1" x14ac:dyDescent="0.25">
      <c r="A5" s="72">
        <v>3</v>
      </c>
      <c r="B5" s="104" t="s">
        <v>67</v>
      </c>
      <c r="C5" s="66" t="s">
        <v>2</v>
      </c>
      <c r="D5" s="66" t="s">
        <v>66</v>
      </c>
      <c r="E5" s="68" t="s">
        <v>4</v>
      </c>
      <c r="F5" s="66" t="s">
        <v>132</v>
      </c>
      <c r="G5" s="66" t="s">
        <v>121</v>
      </c>
      <c r="H5" s="66">
        <v>11</v>
      </c>
      <c r="I5" s="68" t="s">
        <v>163</v>
      </c>
      <c r="J5" s="66" t="s">
        <v>167</v>
      </c>
      <c r="K5" s="69">
        <v>46031</v>
      </c>
      <c r="L5" s="70">
        <v>46142</v>
      </c>
      <c r="M5" s="71">
        <v>5000</v>
      </c>
      <c r="N5" s="71">
        <v>5000</v>
      </c>
    </row>
    <row r="6" spans="1:14" s="72" customFormat="1" ht="39.75" customHeight="1" x14ac:dyDescent="0.25">
      <c r="A6" s="72">
        <v>4</v>
      </c>
      <c r="B6" s="65" t="s">
        <v>68</v>
      </c>
      <c r="C6" s="66" t="s">
        <v>2</v>
      </c>
      <c r="D6" s="66" t="s">
        <v>66</v>
      </c>
      <c r="E6" s="68" t="s">
        <v>4</v>
      </c>
      <c r="F6" s="66" t="s">
        <v>132</v>
      </c>
      <c r="G6" s="66" t="s">
        <v>122</v>
      </c>
      <c r="H6" s="66">
        <v>11</v>
      </c>
      <c r="I6" s="68" t="s">
        <v>163</v>
      </c>
      <c r="J6" s="66" t="s">
        <v>168</v>
      </c>
      <c r="K6" s="69">
        <v>46031</v>
      </c>
      <c r="L6" s="70">
        <v>46142</v>
      </c>
      <c r="M6" s="71">
        <v>5000</v>
      </c>
      <c r="N6" s="71">
        <v>5000</v>
      </c>
    </row>
    <row r="7" spans="1:14" s="72" customFormat="1" ht="39.75" customHeight="1" x14ac:dyDescent="0.25">
      <c r="A7" s="72">
        <v>5</v>
      </c>
      <c r="B7" s="65" t="s">
        <v>69</v>
      </c>
      <c r="C7" s="66" t="s">
        <v>5</v>
      </c>
      <c r="D7" s="66" t="s">
        <v>66</v>
      </c>
      <c r="E7" s="68" t="s">
        <v>4</v>
      </c>
      <c r="F7" s="66" t="s">
        <v>132</v>
      </c>
      <c r="G7" s="66" t="s">
        <v>123</v>
      </c>
      <c r="H7" s="66">
        <v>11</v>
      </c>
      <c r="I7" s="68" t="s">
        <v>163</v>
      </c>
      <c r="J7" s="66" t="s">
        <v>169</v>
      </c>
      <c r="K7" s="69">
        <v>46031</v>
      </c>
      <c r="L7" s="70">
        <v>46142</v>
      </c>
      <c r="M7" s="71">
        <v>5000</v>
      </c>
      <c r="N7" s="71">
        <v>5000</v>
      </c>
    </row>
    <row r="8" spans="1:14" s="72" customFormat="1" ht="39.75" customHeight="1" x14ac:dyDescent="0.25">
      <c r="A8" s="72">
        <v>6</v>
      </c>
      <c r="B8" s="65" t="s">
        <v>170</v>
      </c>
      <c r="C8" s="66" t="s">
        <v>2</v>
      </c>
      <c r="D8" s="66" t="s">
        <v>6</v>
      </c>
      <c r="E8" s="68" t="s">
        <v>4</v>
      </c>
      <c r="F8" s="66" t="s">
        <v>132</v>
      </c>
      <c r="G8" s="67" t="s">
        <v>136</v>
      </c>
      <c r="H8" s="66">
        <v>11</v>
      </c>
      <c r="I8" s="68" t="s">
        <v>163</v>
      </c>
      <c r="J8" s="67" t="s">
        <v>171</v>
      </c>
      <c r="K8" s="69">
        <v>46031</v>
      </c>
      <c r="L8" s="70">
        <v>46142</v>
      </c>
      <c r="M8" s="71">
        <v>5000</v>
      </c>
      <c r="N8" s="71">
        <v>5000</v>
      </c>
    </row>
    <row r="9" spans="1:14" s="72" customFormat="1" ht="39.75" customHeight="1" x14ac:dyDescent="0.25">
      <c r="A9" s="72">
        <v>7</v>
      </c>
      <c r="B9" s="65" t="s">
        <v>172</v>
      </c>
      <c r="C9" s="66" t="s">
        <v>5</v>
      </c>
      <c r="D9" s="66" t="s">
        <v>6</v>
      </c>
      <c r="E9" s="68" t="s">
        <v>4</v>
      </c>
      <c r="F9" s="66" t="s">
        <v>132</v>
      </c>
      <c r="G9" s="67" t="s">
        <v>137</v>
      </c>
      <c r="H9" s="66">
        <v>11</v>
      </c>
      <c r="I9" s="68" t="s">
        <v>163</v>
      </c>
      <c r="J9" s="67" t="s">
        <v>173</v>
      </c>
      <c r="K9" s="69">
        <v>46070</v>
      </c>
      <c r="L9" s="70">
        <v>46356</v>
      </c>
      <c r="M9" s="102">
        <v>0</v>
      </c>
      <c r="N9" s="102">
        <v>8571.43</v>
      </c>
    </row>
    <row r="10" spans="1:14" s="72" customFormat="1" ht="39.75" customHeight="1" x14ac:dyDescent="0.25">
      <c r="A10" s="72">
        <v>8</v>
      </c>
      <c r="B10" s="65" t="s">
        <v>71</v>
      </c>
      <c r="C10" s="66" t="s">
        <v>5</v>
      </c>
      <c r="D10" s="66" t="s">
        <v>6</v>
      </c>
      <c r="E10" s="68" t="s">
        <v>4</v>
      </c>
      <c r="F10" s="66" t="s">
        <v>132</v>
      </c>
      <c r="G10" s="67" t="s">
        <v>137</v>
      </c>
      <c r="H10" s="66">
        <v>11</v>
      </c>
      <c r="I10" s="68" t="s">
        <v>163</v>
      </c>
      <c r="J10" s="66" t="s">
        <v>174</v>
      </c>
      <c r="K10" s="69">
        <v>46031</v>
      </c>
      <c r="L10" s="70">
        <v>46142</v>
      </c>
      <c r="M10" s="71">
        <v>5000</v>
      </c>
      <c r="N10" s="71">
        <v>5000</v>
      </c>
    </row>
    <row r="11" spans="1:14" s="72" customFormat="1" ht="39.75" customHeight="1" x14ac:dyDescent="0.25">
      <c r="A11" s="72">
        <v>9</v>
      </c>
      <c r="B11" s="65" t="s">
        <v>72</v>
      </c>
      <c r="C11" s="66" t="s">
        <v>5</v>
      </c>
      <c r="D11" s="66" t="s">
        <v>6</v>
      </c>
      <c r="E11" s="68" t="s">
        <v>4</v>
      </c>
      <c r="F11" s="66" t="s">
        <v>132</v>
      </c>
      <c r="G11" s="66" t="s">
        <v>138</v>
      </c>
      <c r="H11" s="66">
        <v>11</v>
      </c>
      <c r="I11" s="68" t="s">
        <v>163</v>
      </c>
      <c r="J11" s="66" t="s">
        <v>175</v>
      </c>
      <c r="K11" s="69">
        <v>46031</v>
      </c>
      <c r="L11" s="70">
        <v>46142</v>
      </c>
      <c r="M11" s="71">
        <v>7000</v>
      </c>
      <c r="N11" s="71">
        <v>7000</v>
      </c>
    </row>
    <row r="12" spans="1:14" s="72" customFormat="1" ht="39.75" customHeight="1" x14ac:dyDescent="0.25">
      <c r="A12" s="72">
        <v>10</v>
      </c>
      <c r="B12" s="65" t="s">
        <v>176</v>
      </c>
      <c r="C12" s="66" t="s">
        <v>5</v>
      </c>
      <c r="D12" s="66" t="s">
        <v>139</v>
      </c>
      <c r="E12" s="68" t="s">
        <v>4</v>
      </c>
      <c r="F12" s="66" t="s">
        <v>132</v>
      </c>
      <c r="G12" s="66" t="s">
        <v>140</v>
      </c>
      <c r="H12" s="66">
        <v>11</v>
      </c>
      <c r="I12" s="68" t="s">
        <v>163</v>
      </c>
      <c r="J12" s="66" t="s">
        <v>177</v>
      </c>
      <c r="K12" s="69">
        <v>46031</v>
      </c>
      <c r="L12" s="70">
        <v>46142</v>
      </c>
      <c r="M12" s="71">
        <v>5000</v>
      </c>
      <c r="N12" s="71">
        <v>5000</v>
      </c>
    </row>
    <row r="13" spans="1:14" s="72" customFormat="1" ht="39.75" customHeight="1" x14ac:dyDescent="0.25">
      <c r="A13" s="72">
        <v>11</v>
      </c>
      <c r="B13" s="65" t="s">
        <v>74</v>
      </c>
      <c r="C13" s="66" t="s">
        <v>5</v>
      </c>
      <c r="D13" s="66" t="s">
        <v>73</v>
      </c>
      <c r="E13" s="68" t="s">
        <v>4</v>
      </c>
      <c r="F13" s="66" t="s">
        <v>132</v>
      </c>
      <c r="G13" s="66" t="s">
        <v>141</v>
      </c>
      <c r="H13" s="66">
        <v>11</v>
      </c>
      <c r="I13" s="68" t="s">
        <v>163</v>
      </c>
      <c r="J13" s="66" t="s">
        <v>178</v>
      </c>
      <c r="K13" s="69">
        <v>46031</v>
      </c>
      <c r="L13" s="70">
        <v>46142</v>
      </c>
      <c r="M13" s="71">
        <v>5000</v>
      </c>
      <c r="N13" s="71">
        <v>5000</v>
      </c>
    </row>
    <row r="14" spans="1:14" s="79" customFormat="1" ht="39.75" hidden="1" customHeight="1" x14ac:dyDescent="0.25">
      <c r="B14" s="80" t="s">
        <v>124</v>
      </c>
      <c r="C14" s="81" t="s">
        <v>2</v>
      </c>
      <c r="D14" s="81" t="s">
        <v>7</v>
      </c>
      <c r="E14" s="82">
        <v>183</v>
      </c>
      <c r="F14" s="81" t="s">
        <v>129</v>
      </c>
      <c r="G14" s="81" t="s">
        <v>142</v>
      </c>
      <c r="H14" s="81">
        <v>11</v>
      </c>
      <c r="I14" s="82" t="s">
        <v>163</v>
      </c>
      <c r="J14" s="81" t="s">
        <v>179</v>
      </c>
      <c r="K14" s="83">
        <v>46031</v>
      </c>
      <c r="L14" s="62">
        <v>46387</v>
      </c>
      <c r="M14" s="84">
        <v>10000</v>
      </c>
      <c r="N14" s="84">
        <v>10000</v>
      </c>
    </row>
    <row r="15" spans="1:14" s="72" customFormat="1" ht="39.75" customHeight="1" x14ac:dyDescent="0.25">
      <c r="A15" s="72">
        <v>12</v>
      </c>
      <c r="B15" s="65" t="s">
        <v>112</v>
      </c>
      <c r="C15" s="66" t="s">
        <v>5</v>
      </c>
      <c r="D15" s="66" t="s">
        <v>7</v>
      </c>
      <c r="E15" s="68" t="s">
        <v>4</v>
      </c>
      <c r="F15" s="66" t="s">
        <v>132</v>
      </c>
      <c r="G15" s="66" t="s">
        <v>143</v>
      </c>
      <c r="H15" s="66">
        <v>11</v>
      </c>
      <c r="I15" s="68" t="s">
        <v>163</v>
      </c>
      <c r="J15" s="66" t="s">
        <v>180</v>
      </c>
      <c r="K15" s="69">
        <v>46031</v>
      </c>
      <c r="L15" s="70">
        <v>46142</v>
      </c>
      <c r="M15" s="71">
        <v>5000</v>
      </c>
      <c r="N15" s="71">
        <v>5000</v>
      </c>
    </row>
    <row r="16" spans="1:14" s="72" customFormat="1" ht="39.75" customHeight="1" x14ac:dyDescent="0.25">
      <c r="A16" s="72">
        <v>13</v>
      </c>
      <c r="B16" s="65" t="s">
        <v>184</v>
      </c>
      <c r="C16" s="66" t="s">
        <v>2</v>
      </c>
      <c r="D16" s="66" t="s">
        <v>9</v>
      </c>
      <c r="E16" s="68" t="s">
        <v>4</v>
      </c>
      <c r="F16" s="66" t="s">
        <v>132</v>
      </c>
      <c r="G16" s="68" t="s">
        <v>146</v>
      </c>
      <c r="H16" s="68" t="s">
        <v>185</v>
      </c>
      <c r="I16" s="68" t="s">
        <v>163</v>
      </c>
      <c r="J16" s="67" t="s">
        <v>186</v>
      </c>
      <c r="K16" s="69">
        <v>46031</v>
      </c>
      <c r="L16" s="70">
        <v>46142</v>
      </c>
      <c r="M16" s="71">
        <v>5000</v>
      </c>
      <c r="N16" s="71">
        <v>5000</v>
      </c>
    </row>
    <row r="17" spans="1:14" s="72" customFormat="1" ht="39.75" customHeight="1" x14ac:dyDescent="0.25">
      <c r="A17" s="72">
        <v>14</v>
      </c>
      <c r="B17" s="65" t="s">
        <v>77</v>
      </c>
      <c r="C17" s="66" t="s">
        <v>5</v>
      </c>
      <c r="D17" s="66" t="s">
        <v>147</v>
      </c>
      <c r="E17" s="68" t="s">
        <v>4</v>
      </c>
      <c r="F17" s="66" t="s">
        <v>129</v>
      </c>
      <c r="G17" s="66" t="s">
        <v>187</v>
      </c>
      <c r="H17" s="67">
        <v>11</v>
      </c>
      <c r="I17" s="68" t="s">
        <v>163</v>
      </c>
      <c r="J17" s="66" t="s">
        <v>188</v>
      </c>
      <c r="K17" s="69">
        <v>46031</v>
      </c>
      <c r="L17" s="70">
        <v>46142</v>
      </c>
      <c r="M17" s="71">
        <v>9000</v>
      </c>
      <c r="N17" s="71">
        <v>9000</v>
      </c>
    </row>
    <row r="18" spans="1:14" s="72" customFormat="1" ht="39.75" customHeight="1" x14ac:dyDescent="0.25">
      <c r="A18" s="72">
        <v>15</v>
      </c>
      <c r="B18" s="73" t="s">
        <v>114</v>
      </c>
      <c r="C18" s="66" t="s">
        <v>113</v>
      </c>
      <c r="D18" s="66" t="s">
        <v>113</v>
      </c>
      <c r="E18" s="68" t="s">
        <v>4</v>
      </c>
      <c r="F18" s="66" t="s">
        <v>132</v>
      </c>
      <c r="G18" s="74" t="s">
        <v>152</v>
      </c>
      <c r="H18" s="67">
        <v>11</v>
      </c>
      <c r="I18" s="68" t="s">
        <v>163</v>
      </c>
      <c r="J18" s="66" t="s">
        <v>195</v>
      </c>
      <c r="K18" s="69">
        <v>46031</v>
      </c>
      <c r="L18" s="70">
        <v>46142</v>
      </c>
      <c r="M18" s="71">
        <v>5000</v>
      </c>
      <c r="N18" s="71">
        <v>5000</v>
      </c>
    </row>
    <row r="19" spans="1:14" s="72" customFormat="1" ht="39.75" customHeight="1" x14ac:dyDescent="0.25">
      <c r="A19" s="72">
        <v>16</v>
      </c>
      <c r="B19" s="65" t="s">
        <v>85</v>
      </c>
      <c r="C19" s="66" t="s">
        <v>12</v>
      </c>
      <c r="D19" s="66" t="s">
        <v>12</v>
      </c>
      <c r="E19" s="68" t="s">
        <v>4</v>
      </c>
      <c r="F19" s="66" t="s">
        <v>132</v>
      </c>
      <c r="G19" s="74" t="s">
        <v>152</v>
      </c>
      <c r="H19" s="66">
        <v>11</v>
      </c>
      <c r="I19" s="68" t="s">
        <v>163</v>
      </c>
      <c r="J19" s="66" t="s">
        <v>198</v>
      </c>
      <c r="K19" s="69">
        <v>46031</v>
      </c>
      <c r="L19" s="70">
        <v>46142</v>
      </c>
      <c r="M19" s="71">
        <v>5000</v>
      </c>
      <c r="N19" s="71">
        <v>5000</v>
      </c>
    </row>
    <row r="20" spans="1:14" s="79" customFormat="1" ht="39.75" hidden="1" customHeight="1" x14ac:dyDescent="0.25">
      <c r="B20" s="57" t="s">
        <v>86</v>
      </c>
      <c r="C20" s="75" t="s">
        <v>12</v>
      </c>
      <c r="D20" s="75" t="s">
        <v>10</v>
      </c>
      <c r="E20" s="77">
        <v>183</v>
      </c>
      <c r="F20" s="75" t="s">
        <v>132</v>
      </c>
      <c r="G20" s="75" t="s">
        <v>150</v>
      </c>
      <c r="H20" s="76">
        <v>11</v>
      </c>
      <c r="I20" s="77" t="s">
        <v>181</v>
      </c>
      <c r="J20" s="75" t="s">
        <v>199</v>
      </c>
      <c r="K20" s="64">
        <v>46031</v>
      </c>
      <c r="L20" s="63">
        <v>46142</v>
      </c>
      <c r="M20" s="78">
        <v>5000</v>
      </c>
      <c r="N20" s="78">
        <v>5000</v>
      </c>
    </row>
    <row r="21" spans="1:14" s="72" customFormat="1" ht="39.75" customHeight="1" x14ac:dyDescent="0.25">
      <c r="A21" s="72">
        <v>17</v>
      </c>
      <c r="B21" s="65" t="s">
        <v>87</v>
      </c>
      <c r="C21" s="66" t="s">
        <v>115</v>
      </c>
      <c r="D21" s="66" t="s">
        <v>13</v>
      </c>
      <c r="E21" s="68" t="s">
        <v>4</v>
      </c>
      <c r="F21" s="66" t="s">
        <v>132</v>
      </c>
      <c r="G21" s="74" t="s">
        <v>152</v>
      </c>
      <c r="H21" s="66">
        <v>11</v>
      </c>
      <c r="I21" s="68" t="s">
        <v>163</v>
      </c>
      <c r="J21" s="66" t="s">
        <v>200</v>
      </c>
      <c r="K21" s="69">
        <v>46031</v>
      </c>
      <c r="L21" s="70">
        <v>46142</v>
      </c>
      <c r="M21" s="71">
        <v>5000</v>
      </c>
      <c r="N21" s="71">
        <v>5000</v>
      </c>
    </row>
    <row r="22" spans="1:14" s="72" customFormat="1" ht="39.75" customHeight="1" x14ac:dyDescent="0.25">
      <c r="A22" s="72">
        <v>18</v>
      </c>
      <c r="B22" s="73" t="s">
        <v>92</v>
      </c>
      <c r="C22" s="66" t="s">
        <v>15</v>
      </c>
      <c r="D22" s="66" t="s">
        <v>15</v>
      </c>
      <c r="E22" s="68" t="s">
        <v>4</v>
      </c>
      <c r="F22" s="66" t="s">
        <v>132</v>
      </c>
      <c r="G22" s="74" t="s">
        <v>152</v>
      </c>
      <c r="H22" s="66">
        <v>11</v>
      </c>
      <c r="I22" s="68" t="s">
        <v>163</v>
      </c>
      <c r="J22" s="67" t="s">
        <v>210</v>
      </c>
      <c r="K22" s="69">
        <v>46031</v>
      </c>
      <c r="L22" s="70">
        <v>46142</v>
      </c>
      <c r="M22" s="71">
        <v>5000</v>
      </c>
      <c r="N22" s="71">
        <v>5000</v>
      </c>
    </row>
    <row r="23" spans="1:14" s="72" customFormat="1" ht="39.75" customHeight="1" x14ac:dyDescent="0.25">
      <c r="A23" s="72">
        <v>19</v>
      </c>
      <c r="B23" s="65" t="s">
        <v>96</v>
      </c>
      <c r="C23" s="66" t="s">
        <v>95</v>
      </c>
      <c r="D23" s="66" t="s">
        <v>95</v>
      </c>
      <c r="E23" s="68" t="s">
        <v>4</v>
      </c>
      <c r="F23" s="66" t="s">
        <v>132</v>
      </c>
      <c r="G23" s="74" t="s">
        <v>152</v>
      </c>
      <c r="H23" s="66">
        <v>11</v>
      </c>
      <c r="I23" s="68" t="s">
        <v>163</v>
      </c>
      <c r="J23" s="66" t="s">
        <v>220</v>
      </c>
      <c r="K23" s="69">
        <v>46031</v>
      </c>
      <c r="L23" s="70">
        <v>46142</v>
      </c>
      <c r="M23" s="71">
        <v>5000</v>
      </c>
      <c r="N23" s="71">
        <v>5000</v>
      </c>
    </row>
    <row r="24" spans="1:14" s="72" customFormat="1" ht="39.75" customHeight="1" x14ac:dyDescent="0.25">
      <c r="A24" s="72">
        <v>20</v>
      </c>
      <c r="B24" s="65" t="s">
        <v>155</v>
      </c>
      <c r="C24" s="66" t="s">
        <v>19</v>
      </c>
      <c r="D24" s="66" t="s">
        <v>19</v>
      </c>
      <c r="E24" s="68" t="s">
        <v>4</v>
      </c>
      <c r="F24" s="66" t="s">
        <v>132</v>
      </c>
      <c r="G24" s="74" t="s">
        <v>152</v>
      </c>
      <c r="H24" s="67">
        <v>11</v>
      </c>
      <c r="I24" s="68" t="s">
        <v>163</v>
      </c>
      <c r="J24" s="66" t="s">
        <v>230</v>
      </c>
      <c r="K24" s="69">
        <v>46027</v>
      </c>
      <c r="L24" s="70">
        <v>46114</v>
      </c>
      <c r="M24" s="71">
        <v>4500</v>
      </c>
      <c r="N24" s="71">
        <v>4500</v>
      </c>
    </row>
    <row r="25" spans="1:14" s="72" customFormat="1" ht="39.75" customHeight="1" x14ac:dyDescent="0.25">
      <c r="A25" s="72">
        <v>21</v>
      </c>
      <c r="B25" s="65" t="s">
        <v>105</v>
      </c>
      <c r="C25" s="66" t="s">
        <v>20</v>
      </c>
      <c r="D25" s="66" t="s">
        <v>20</v>
      </c>
      <c r="E25" s="68" t="s">
        <v>4</v>
      </c>
      <c r="F25" s="66" t="s">
        <v>132</v>
      </c>
      <c r="G25" s="74" t="s">
        <v>152</v>
      </c>
      <c r="H25" s="66">
        <v>11</v>
      </c>
      <c r="I25" s="68" t="s">
        <v>163</v>
      </c>
      <c r="J25" s="66" t="s">
        <v>234</v>
      </c>
      <c r="K25" s="69">
        <v>46031</v>
      </c>
      <c r="L25" s="70">
        <v>46142</v>
      </c>
      <c r="M25" s="71">
        <v>5000</v>
      </c>
      <c r="N25" s="71">
        <v>5000</v>
      </c>
    </row>
    <row r="26" spans="1:14" s="98" customFormat="1" ht="39.75" customHeight="1" x14ac:dyDescent="0.25">
      <c r="A26" s="72">
        <v>22</v>
      </c>
      <c r="B26" s="92" t="s">
        <v>75</v>
      </c>
      <c r="C26" s="93" t="s">
        <v>2</v>
      </c>
      <c r="D26" s="93" t="s">
        <v>8</v>
      </c>
      <c r="E26" s="94" t="s">
        <v>4</v>
      </c>
      <c r="F26" s="93" t="s">
        <v>129</v>
      </c>
      <c r="G26" s="93" t="s">
        <v>144</v>
      </c>
      <c r="H26" s="93">
        <v>11</v>
      </c>
      <c r="I26" s="94" t="s">
        <v>181</v>
      </c>
      <c r="J26" s="93" t="s">
        <v>182</v>
      </c>
      <c r="K26" s="95">
        <v>46031</v>
      </c>
      <c r="L26" s="96">
        <v>46142</v>
      </c>
      <c r="M26" s="97">
        <v>9000</v>
      </c>
      <c r="N26" s="97">
        <v>9000</v>
      </c>
    </row>
    <row r="27" spans="1:14" s="98" customFormat="1" ht="39.75" customHeight="1" x14ac:dyDescent="0.25">
      <c r="A27" s="72">
        <v>23</v>
      </c>
      <c r="B27" s="92" t="s">
        <v>76</v>
      </c>
      <c r="C27" s="93" t="s">
        <v>2</v>
      </c>
      <c r="D27" s="93" t="s">
        <v>8</v>
      </c>
      <c r="E27" s="94" t="s">
        <v>4</v>
      </c>
      <c r="F27" s="93" t="s">
        <v>132</v>
      </c>
      <c r="G27" s="93" t="s">
        <v>145</v>
      </c>
      <c r="H27" s="93">
        <v>11</v>
      </c>
      <c r="I27" s="94" t="s">
        <v>181</v>
      </c>
      <c r="J27" s="93" t="s">
        <v>183</v>
      </c>
      <c r="K27" s="95">
        <v>46031</v>
      </c>
      <c r="L27" s="96">
        <v>46142</v>
      </c>
      <c r="M27" s="97">
        <v>5000</v>
      </c>
      <c r="N27" s="97">
        <v>5000</v>
      </c>
    </row>
    <row r="28" spans="1:14" s="98" customFormat="1" ht="39.75" customHeight="1" x14ac:dyDescent="0.25">
      <c r="A28" s="72">
        <v>24</v>
      </c>
      <c r="B28" s="99" t="s">
        <v>91</v>
      </c>
      <c r="C28" s="93" t="s">
        <v>15</v>
      </c>
      <c r="D28" s="93" t="s">
        <v>81</v>
      </c>
      <c r="E28" s="94" t="s">
        <v>4</v>
      </c>
      <c r="F28" s="93" t="s">
        <v>129</v>
      </c>
      <c r="G28" s="93" t="s">
        <v>154</v>
      </c>
      <c r="H28" s="101">
        <v>11</v>
      </c>
      <c r="I28" s="94" t="s">
        <v>181</v>
      </c>
      <c r="J28" s="93" t="s">
        <v>209</v>
      </c>
      <c r="K28" s="95">
        <v>46031</v>
      </c>
      <c r="L28" s="96">
        <v>46142</v>
      </c>
      <c r="M28" s="97">
        <v>9000</v>
      </c>
      <c r="N28" s="97">
        <v>9000</v>
      </c>
    </row>
    <row r="29" spans="1:14" s="98" customFormat="1" ht="39.75" customHeight="1" x14ac:dyDescent="0.25">
      <c r="A29" s="72">
        <v>25</v>
      </c>
      <c r="B29" s="99" t="s">
        <v>94</v>
      </c>
      <c r="C29" s="93" t="s">
        <v>16</v>
      </c>
      <c r="D29" s="93" t="s">
        <v>81</v>
      </c>
      <c r="E29" s="93" t="s">
        <v>4</v>
      </c>
      <c r="F29" s="93" t="s">
        <v>129</v>
      </c>
      <c r="G29" s="93" t="s">
        <v>154</v>
      </c>
      <c r="H29" s="93">
        <v>11</v>
      </c>
      <c r="I29" s="93" t="s">
        <v>181</v>
      </c>
      <c r="J29" s="93" t="s">
        <v>219</v>
      </c>
      <c r="K29" s="95">
        <v>46031</v>
      </c>
      <c r="L29" s="96">
        <v>46142</v>
      </c>
      <c r="M29" s="97">
        <v>9000</v>
      </c>
      <c r="N29" s="97">
        <v>9000</v>
      </c>
    </row>
    <row r="30" spans="1:14" s="79" customFormat="1" ht="39.75" hidden="1" customHeight="1" x14ac:dyDescent="0.25">
      <c r="B30" s="85" t="s">
        <v>97</v>
      </c>
      <c r="C30" s="75" t="s">
        <v>16</v>
      </c>
      <c r="D30" s="75" t="s">
        <v>10</v>
      </c>
      <c r="E30" s="77" t="s">
        <v>17</v>
      </c>
      <c r="F30" s="75" t="s">
        <v>132</v>
      </c>
      <c r="G30" s="75" t="s">
        <v>150</v>
      </c>
      <c r="H30" s="76">
        <v>11</v>
      </c>
      <c r="I30" s="77" t="s">
        <v>181</v>
      </c>
      <c r="J30" s="75" t="s">
        <v>221</v>
      </c>
      <c r="K30" s="64">
        <v>46031</v>
      </c>
      <c r="L30" s="63">
        <v>46142</v>
      </c>
      <c r="M30" s="78">
        <v>5000</v>
      </c>
      <c r="N30" s="78">
        <v>5000</v>
      </c>
    </row>
    <row r="31" spans="1:14" s="79" customFormat="1" ht="39.75" hidden="1" customHeight="1" x14ac:dyDescent="0.25">
      <c r="B31" s="57" t="s">
        <v>98</v>
      </c>
      <c r="C31" s="75" t="s">
        <v>16</v>
      </c>
      <c r="D31" s="75" t="s">
        <v>10</v>
      </c>
      <c r="E31" s="77">
        <v>183</v>
      </c>
      <c r="F31" s="75" t="s">
        <v>129</v>
      </c>
      <c r="G31" s="75" t="s">
        <v>153</v>
      </c>
      <c r="H31" s="75">
        <v>11</v>
      </c>
      <c r="I31" s="77" t="s">
        <v>181</v>
      </c>
      <c r="J31" s="75" t="s">
        <v>222</v>
      </c>
      <c r="K31" s="64">
        <v>46031</v>
      </c>
      <c r="L31" s="63">
        <v>46142</v>
      </c>
      <c r="M31" s="78">
        <v>9000</v>
      </c>
      <c r="N31" s="78">
        <v>9000</v>
      </c>
    </row>
    <row r="32" spans="1:14" s="98" customFormat="1" ht="39.75" customHeight="1" x14ac:dyDescent="0.25">
      <c r="A32" s="72">
        <v>26</v>
      </c>
      <c r="B32" s="92" t="s">
        <v>99</v>
      </c>
      <c r="C32" s="93" t="s">
        <v>18</v>
      </c>
      <c r="D32" s="93" t="s">
        <v>81</v>
      </c>
      <c r="E32" s="94" t="s">
        <v>4</v>
      </c>
      <c r="F32" s="93" t="s">
        <v>129</v>
      </c>
      <c r="G32" s="93" t="s">
        <v>154</v>
      </c>
      <c r="H32" s="101">
        <v>11</v>
      </c>
      <c r="I32" s="94" t="s">
        <v>181</v>
      </c>
      <c r="J32" s="93" t="s">
        <v>223</v>
      </c>
      <c r="K32" s="95">
        <v>46031</v>
      </c>
      <c r="L32" s="96">
        <v>46142</v>
      </c>
      <c r="M32" s="97">
        <v>9000</v>
      </c>
      <c r="N32" s="97">
        <v>9000</v>
      </c>
    </row>
    <row r="33" spans="1:14" s="100" customFormat="1" ht="39.75" customHeight="1" x14ac:dyDescent="0.25">
      <c r="A33" s="72">
        <v>27</v>
      </c>
      <c r="B33" s="53" t="s">
        <v>78</v>
      </c>
      <c r="C33" s="54" t="s">
        <v>2</v>
      </c>
      <c r="D33" s="54" t="s">
        <v>189</v>
      </c>
      <c r="E33" s="55" t="s">
        <v>4</v>
      </c>
      <c r="F33" s="54" t="s">
        <v>129</v>
      </c>
      <c r="G33" s="54" t="s">
        <v>148</v>
      </c>
      <c r="H33" s="54">
        <v>11</v>
      </c>
      <c r="I33" s="55" t="s">
        <v>181</v>
      </c>
      <c r="J33" s="54" t="s">
        <v>190</v>
      </c>
      <c r="K33" s="59">
        <v>46031</v>
      </c>
      <c r="L33" s="60">
        <v>46142</v>
      </c>
      <c r="M33" s="61">
        <v>9000</v>
      </c>
      <c r="N33" s="61">
        <v>9000</v>
      </c>
    </row>
    <row r="34" spans="1:14" s="79" customFormat="1" ht="39.75" hidden="1" customHeight="1" x14ac:dyDescent="0.25">
      <c r="B34" s="85" t="s">
        <v>70</v>
      </c>
      <c r="C34" s="75" t="s">
        <v>5</v>
      </c>
      <c r="D34" s="75" t="s">
        <v>149</v>
      </c>
      <c r="E34" s="77" t="s">
        <v>17</v>
      </c>
      <c r="F34" s="75" t="s">
        <v>132</v>
      </c>
      <c r="G34" s="75" t="s">
        <v>150</v>
      </c>
      <c r="H34" s="75">
        <v>11</v>
      </c>
      <c r="I34" s="77" t="s">
        <v>181</v>
      </c>
      <c r="J34" s="75" t="s">
        <v>192</v>
      </c>
      <c r="K34" s="64">
        <v>46031</v>
      </c>
      <c r="L34" s="63">
        <v>46142</v>
      </c>
      <c r="M34" s="78">
        <v>5000</v>
      </c>
      <c r="N34" s="78">
        <v>5000</v>
      </c>
    </row>
    <row r="35" spans="1:14" s="100" customFormat="1" ht="39.75" customHeight="1" x14ac:dyDescent="0.25">
      <c r="A35" s="72">
        <v>28</v>
      </c>
      <c r="B35" s="53" t="s">
        <v>82</v>
      </c>
      <c r="C35" s="54" t="s">
        <v>11</v>
      </c>
      <c r="D35" s="54" t="s">
        <v>193</v>
      </c>
      <c r="E35" s="55" t="s">
        <v>4</v>
      </c>
      <c r="F35" s="54" t="s">
        <v>129</v>
      </c>
      <c r="G35" s="54" t="s">
        <v>151</v>
      </c>
      <c r="H35" s="54">
        <v>11</v>
      </c>
      <c r="I35" s="55" t="s">
        <v>181</v>
      </c>
      <c r="J35" s="54" t="s">
        <v>194</v>
      </c>
      <c r="K35" s="59">
        <v>46031</v>
      </c>
      <c r="L35" s="60">
        <v>46142</v>
      </c>
      <c r="M35" s="61">
        <v>9000</v>
      </c>
      <c r="N35" s="61">
        <v>9000</v>
      </c>
    </row>
    <row r="36" spans="1:14" s="79" customFormat="1" ht="39.75" hidden="1" customHeight="1" x14ac:dyDescent="0.25">
      <c r="B36" s="57" t="s">
        <v>83</v>
      </c>
      <c r="C36" s="75" t="s">
        <v>11</v>
      </c>
      <c r="D36" s="75" t="s">
        <v>10</v>
      </c>
      <c r="E36" s="77">
        <v>183</v>
      </c>
      <c r="F36" s="75" t="s">
        <v>132</v>
      </c>
      <c r="G36" s="75" t="s">
        <v>150</v>
      </c>
      <c r="H36" s="76">
        <v>11</v>
      </c>
      <c r="I36" s="77" t="s">
        <v>181</v>
      </c>
      <c r="J36" s="75" t="s">
        <v>196</v>
      </c>
      <c r="K36" s="64">
        <v>46031</v>
      </c>
      <c r="L36" s="63">
        <v>46142</v>
      </c>
      <c r="M36" s="78">
        <v>5000</v>
      </c>
      <c r="N36" s="78">
        <v>5000</v>
      </c>
    </row>
    <row r="37" spans="1:14" s="100" customFormat="1" ht="39.75" customHeight="1" x14ac:dyDescent="0.25">
      <c r="A37" s="72">
        <v>29</v>
      </c>
      <c r="B37" s="53" t="s">
        <v>84</v>
      </c>
      <c r="C37" s="54" t="s">
        <v>12</v>
      </c>
      <c r="D37" s="54" t="s">
        <v>193</v>
      </c>
      <c r="E37" s="55" t="s">
        <v>4</v>
      </c>
      <c r="F37" s="54" t="s">
        <v>129</v>
      </c>
      <c r="G37" s="54" t="s">
        <v>151</v>
      </c>
      <c r="H37" s="54">
        <v>11</v>
      </c>
      <c r="I37" s="55" t="s">
        <v>181</v>
      </c>
      <c r="J37" s="54" t="s">
        <v>197</v>
      </c>
      <c r="K37" s="59">
        <v>46031</v>
      </c>
      <c r="L37" s="60">
        <v>46142</v>
      </c>
      <c r="M37" s="61">
        <v>9000</v>
      </c>
      <c r="N37" s="61">
        <v>9000</v>
      </c>
    </row>
    <row r="38" spans="1:14" s="79" customFormat="1" ht="39.75" hidden="1" customHeight="1" x14ac:dyDescent="0.25">
      <c r="B38" s="57" t="s">
        <v>88</v>
      </c>
      <c r="C38" s="76" t="s">
        <v>13</v>
      </c>
      <c r="D38" s="75" t="s">
        <v>10</v>
      </c>
      <c r="E38" s="77">
        <v>183</v>
      </c>
      <c r="F38" s="75" t="s">
        <v>130</v>
      </c>
      <c r="G38" s="75" t="s">
        <v>153</v>
      </c>
      <c r="H38" s="75">
        <v>11</v>
      </c>
      <c r="I38" s="77" t="s">
        <v>181</v>
      </c>
      <c r="J38" s="75" t="s">
        <v>202</v>
      </c>
      <c r="K38" s="64">
        <v>46031</v>
      </c>
      <c r="L38" s="63">
        <v>46142</v>
      </c>
      <c r="M38" s="78">
        <v>9000</v>
      </c>
      <c r="N38" s="78">
        <v>9000</v>
      </c>
    </row>
    <row r="39" spans="1:14" s="79" customFormat="1" ht="39.75" hidden="1" customHeight="1" x14ac:dyDescent="0.25">
      <c r="B39" s="85" t="s">
        <v>203</v>
      </c>
      <c r="C39" s="75" t="s">
        <v>201</v>
      </c>
      <c r="D39" s="75" t="s">
        <v>10</v>
      </c>
      <c r="E39" s="77" t="s">
        <v>17</v>
      </c>
      <c r="F39" s="75" t="s">
        <v>130</v>
      </c>
      <c r="G39" s="75" t="s">
        <v>153</v>
      </c>
      <c r="H39" s="76">
        <v>12</v>
      </c>
      <c r="I39" s="77" t="s">
        <v>181</v>
      </c>
      <c r="J39" s="86" t="s">
        <v>204</v>
      </c>
      <c r="K39" s="64">
        <v>46072</v>
      </c>
      <c r="L39" s="63">
        <v>46387</v>
      </c>
      <c r="M39" s="78">
        <v>3214.29</v>
      </c>
      <c r="N39" s="78">
        <v>9000</v>
      </c>
    </row>
    <row r="40" spans="1:14" s="79" customFormat="1" ht="39.75" hidden="1" customHeight="1" x14ac:dyDescent="0.25">
      <c r="B40" s="57" t="s">
        <v>205</v>
      </c>
      <c r="C40" s="75" t="s">
        <v>191</v>
      </c>
      <c r="D40" s="75" t="s">
        <v>10</v>
      </c>
      <c r="E40" s="77" t="s">
        <v>17</v>
      </c>
      <c r="F40" s="75" t="s">
        <v>130</v>
      </c>
      <c r="G40" s="75" t="s">
        <v>153</v>
      </c>
      <c r="H40" s="76">
        <v>12</v>
      </c>
      <c r="I40" s="77" t="s">
        <v>181</v>
      </c>
      <c r="J40" s="75" t="s">
        <v>206</v>
      </c>
      <c r="K40" s="64">
        <v>46090</v>
      </c>
      <c r="L40" s="63">
        <v>46387</v>
      </c>
      <c r="M40" s="78">
        <v>0</v>
      </c>
      <c r="N40" s="78">
        <v>6677.42</v>
      </c>
    </row>
    <row r="41" spans="1:14" s="100" customFormat="1" ht="39.75" customHeight="1" x14ac:dyDescent="0.25">
      <c r="A41" s="72">
        <v>30</v>
      </c>
      <c r="B41" s="56" t="s">
        <v>89</v>
      </c>
      <c r="C41" s="54" t="s">
        <v>14</v>
      </c>
      <c r="D41" s="54" t="s">
        <v>193</v>
      </c>
      <c r="E41" s="55" t="s">
        <v>4</v>
      </c>
      <c r="F41" s="54" t="s">
        <v>129</v>
      </c>
      <c r="G41" s="54" t="s">
        <v>151</v>
      </c>
      <c r="H41" s="54">
        <v>11</v>
      </c>
      <c r="I41" s="55" t="s">
        <v>181</v>
      </c>
      <c r="J41" s="54" t="s">
        <v>207</v>
      </c>
      <c r="K41" s="59">
        <v>46031</v>
      </c>
      <c r="L41" s="60">
        <v>46142</v>
      </c>
      <c r="M41" s="61">
        <v>9000</v>
      </c>
      <c r="N41" s="61">
        <v>9000</v>
      </c>
    </row>
    <row r="42" spans="1:14" s="79" customFormat="1" ht="39.75" hidden="1" customHeight="1" x14ac:dyDescent="0.25">
      <c r="B42" s="57" t="s">
        <v>90</v>
      </c>
      <c r="C42" s="75" t="s">
        <v>14</v>
      </c>
      <c r="D42" s="75" t="s">
        <v>10</v>
      </c>
      <c r="E42" s="77">
        <v>183</v>
      </c>
      <c r="F42" s="75" t="s">
        <v>132</v>
      </c>
      <c r="G42" s="75" t="s">
        <v>150</v>
      </c>
      <c r="H42" s="76">
        <v>11</v>
      </c>
      <c r="I42" s="77" t="s">
        <v>181</v>
      </c>
      <c r="J42" s="75" t="s">
        <v>208</v>
      </c>
      <c r="K42" s="64">
        <v>46031</v>
      </c>
      <c r="L42" s="63">
        <v>46142</v>
      </c>
      <c r="M42" s="78">
        <v>5000</v>
      </c>
      <c r="N42" s="78">
        <v>5000</v>
      </c>
    </row>
    <row r="43" spans="1:14" s="79" customFormat="1" ht="39.75" hidden="1" customHeight="1" x14ac:dyDescent="0.25">
      <c r="B43" s="57" t="s">
        <v>211</v>
      </c>
      <c r="C43" s="75" t="s">
        <v>15</v>
      </c>
      <c r="D43" s="75" t="s">
        <v>10</v>
      </c>
      <c r="E43" s="77" t="s">
        <v>17</v>
      </c>
      <c r="F43" s="75" t="s">
        <v>132</v>
      </c>
      <c r="G43" s="75" t="s">
        <v>150</v>
      </c>
      <c r="H43" s="76">
        <v>11</v>
      </c>
      <c r="I43" s="77" t="s">
        <v>181</v>
      </c>
      <c r="J43" s="76" t="s">
        <v>212</v>
      </c>
      <c r="K43" s="64">
        <v>46070</v>
      </c>
      <c r="L43" s="63">
        <v>46356</v>
      </c>
      <c r="M43" s="78">
        <v>2142.86</v>
      </c>
      <c r="N43" s="78">
        <v>5000</v>
      </c>
    </row>
    <row r="44" spans="1:14" s="100" customFormat="1" ht="39.75" customHeight="1" x14ac:dyDescent="0.25">
      <c r="A44" s="72">
        <v>31</v>
      </c>
      <c r="B44" s="53" t="s">
        <v>214</v>
      </c>
      <c r="C44" s="54" t="s">
        <v>213</v>
      </c>
      <c r="D44" s="54" t="s">
        <v>193</v>
      </c>
      <c r="E44" s="55" t="s">
        <v>4</v>
      </c>
      <c r="F44" s="54" t="s">
        <v>129</v>
      </c>
      <c r="G44" s="54" t="s">
        <v>151</v>
      </c>
      <c r="H44" s="54">
        <v>11</v>
      </c>
      <c r="I44" s="55" t="s">
        <v>181</v>
      </c>
      <c r="J44" s="54" t="s">
        <v>215</v>
      </c>
      <c r="K44" s="59">
        <v>46070</v>
      </c>
      <c r="L44" s="60">
        <v>46387</v>
      </c>
      <c r="M44" s="105">
        <v>0</v>
      </c>
      <c r="N44" s="61">
        <v>12857.14</v>
      </c>
    </row>
    <row r="45" spans="1:14" s="79" customFormat="1" ht="39.75" hidden="1" customHeight="1" x14ac:dyDescent="0.25">
      <c r="B45" s="85" t="s">
        <v>79</v>
      </c>
      <c r="C45" s="75" t="s">
        <v>213</v>
      </c>
      <c r="D45" s="75" t="s">
        <v>10</v>
      </c>
      <c r="E45" s="77">
        <v>183</v>
      </c>
      <c r="F45" s="75" t="s">
        <v>132</v>
      </c>
      <c r="G45" s="75" t="s">
        <v>150</v>
      </c>
      <c r="H45" s="75">
        <v>11</v>
      </c>
      <c r="I45" s="77" t="s">
        <v>181</v>
      </c>
      <c r="J45" s="75" t="s">
        <v>216</v>
      </c>
      <c r="K45" s="64">
        <v>46031</v>
      </c>
      <c r="L45" s="63">
        <v>46142</v>
      </c>
      <c r="M45" s="78">
        <v>5000</v>
      </c>
      <c r="N45" s="78">
        <v>5000</v>
      </c>
    </row>
    <row r="46" spans="1:14" s="79" customFormat="1" ht="39.75" hidden="1" customHeight="1" x14ac:dyDescent="0.25">
      <c r="B46" s="85" t="s">
        <v>80</v>
      </c>
      <c r="C46" s="75" t="s">
        <v>213</v>
      </c>
      <c r="D46" s="75" t="s">
        <v>10</v>
      </c>
      <c r="E46" s="77">
        <v>183</v>
      </c>
      <c r="F46" s="75" t="s">
        <v>129</v>
      </c>
      <c r="G46" s="75" t="s">
        <v>153</v>
      </c>
      <c r="H46" s="75">
        <v>11</v>
      </c>
      <c r="I46" s="77" t="s">
        <v>181</v>
      </c>
      <c r="J46" s="75" t="s">
        <v>217</v>
      </c>
      <c r="K46" s="64">
        <v>46031</v>
      </c>
      <c r="L46" s="63">
        <v>46142</v>
      </c>
      <c r="M46" s="78">
        <v>9000</v>
      </c>
      <c r="N46" s="78">
        <v>9000</v>
      </c>
    </row>
    <row r="47" spans="1:14" s="100" customFormat="1" ht="39.75" customHeight="1" x14ac:dyDescent="0.25">
      <c r="A47" s="72">
        <v>32</v>
      </c>
      <c r="B47" s="53" t="s">
        <v>93</v>
      </c>
      <c r="C47" s="54" t="s">
        <v>16</v>
      </c>
      <c r="D47" s="54" t="s">
        <v>193</v>
      </c>
      <c r="E47" s="55" t="s">
        <v>4</v>
      </c>
      <c r="F47" s="54" t="s">
        <v>129</v>
      </c>
      <c r="G47" s="54" t="s">
        <v>151</v>
      </c>
      <c r="H47" s="54">
        <v>11</v>
      </c>
      <c r="I47" s="55" t="s">
        <v>181</v>
      </c>
      <c r="J47" s="54" t="s">
        <v>218</v>
      </c>
      <c r="K47" s="59">
        <v>46031</v>
      </c>
      <c r="L47" s="60">
        <v>46142</v>
      </c>
      <c r="M47" s="61">
        <v>9000</v>
      </c>
      <c r="N47" s="61">
        <v>9000</v>
      </c>
    </row>
    <row r="48" spans="1:14" s="100" customFormat="1" ht="39.75" customHeight="1" x14ac:dyDescent="0.25">
      <c r="A48" s="72">
        <v>33</v>
      </c>
      <c r="B48" s="53" t="s">
        <v>100</v>
      </c>
      <c r="C48" s="54" t="s">
        <v>18</v>
      </c>
      <c r="D48" s="54" t="s">
        <v>193</v>
      </c>
      <c r="E48" s="55" t="s">
        <v>4</v>
      </c>
      <c r="F48" s="54" t="s">
        <v>129</v>
      </c>
      <c r="G48" s="54" t="s">
        <v>151</v>
      </c>
      <c r="H48" s="54">
        <v>11</v>
      </c>
      <c r="I48" s="55" t="s">
        <v>181</v>
      </c>
      <c r="J48" s="54" t="s">
        <v>224</v>
      </c>
      <c r="K48" s="59">
        <v>46031</v>
      </c>
      <c r="L48" s="60">
        <v>46142</v>
      </c>
      <c r="M48" s="61">
        <v>9000</v>
      </c>
      <c r="N48" s="61">
        <v>9000</v>
      </c>
    </row>
    <row r="49" spans="1:14" s="79" customFormat="1" ht="39.75" hidden="1" customHeight="1" x14ac:dyDescent="0.25">
      <c r="B49" s="57" t="s">
        <v>101</v>
      </c>
      <c r="C49" s="75" t="s">
        <v>18</v>
      </c>
      <c r="D49" s="75" t="s">
        <v>10</v>
      </c>
      <c r="E49" s="77">
        <v>183</v>
      </c>
      <c r="F49" s="75" t="s">
        <v>132</v>
      </c>
      <c r="G49" s="75" t="s">
        <v>150</v>
      </c>
      <c r="H49" s="76">
        <v>11</v>
      </c>
      <c r="I49" s="77" t="s">
        <v>181</v>
      </c>
      <c r="J49" s="75" t="s">
        <v>225</v>
      </c>
      <c r="K49" s="64">
        <v>46031</v>
      </c>
      <c r="L49" s="63">
        <v>46142</v>
      </c>
      <c r="M49" s="78">
        <v>5000</v>
      </c>
      <c r="N49" s="78">
        <v>5000</v>
      </c>
    </row>
    <row r="50" spans="1:14" s="79" customFormat="1" ht="39.75" hidden="1" customHeight="1" x14ac:dyDescent="0.25">
      <c r="B50" s="57" t="s">
        <v>102</v>
      </c>
      <c r="C50" s="75" t="s">
        <v>18</v>
      </c>
      <c r="D50" s="75" t="s">
        <v>10</v>
      </c>
      <c r="E50" s="77">
        <v>183</v>
      </c>
      <c r="F50" s="75" t="s">
        <v>129</v>
      </c>
      <c r="G50" s="75" t="s">
        <v>153</v>
      </c>
      <c r="H50" s="75">
        <v>11</v>
      </c>
      <c r="I50" s="77" t="s">
        <v>181</v>
      </c>
      <c r="J50" s="75" t="s">
        <v>226</v>
      </c>
      <c r="K50" s="64">
        <v>46031</v>
      </c>
      <c r="L50" s="63">
        <v>46142</v>
      </c>
      <c r="M50" s="78">
        <v>9000</v>
      </c>
      <c r="N50" s="78">
        <v>9000</v>
      </c>
    </row>
    <row r="51" spans="1:14" s="79" customFormat="1" ht="39.75" hidden="1" customHeight="1" x14ac:dyDescent="0.25">
      <c r="B51" s="57" t="s">
        <v>228</v>
      </c>
      <c r="C51" s="75" t="s">
        <v>227</v>
      </c>
      <c r="D51" s="75" t="s">
        <v>10</v>
      </c>
      <c r="E51" s="77" t="s">
        <v>17</v>
      </c>
      <c r="F51" s="75" t="s">
        <v>129</v>
      </c>
      <c r="G51" s="75" t="s">
        <v>153</v>
      </c>
      <c r="H51" s="75">
        <v>12</v>
      </c>
      <c r="I51" s="77" t="s">
        <v>181</v>
      </c>
      <c r="J51" s="75" t="s">
        <v>229</v>
      </c>
      <c r="K51" s="64">
        <v>46083</v>
      </c>
      <c r="L51" s="63">
        <v>46387</v>
      </c>
      <c r="M51" s="78">
        <v>0</v>
      </c>
      <c r="N51" s="78">
        <v>8709.68</v>
      </c>
    </row>
    <row r="52" spans="1:14" s="100" customFormat="1" ht="39.75" customHeight="1" x14ac:dyDescent="0.25">
      <c r="A52" s="72">
        <v>34</v>
      </c>
      <c r="B52" s="53" t="s">
        <v>103</v>
      </c>
      <c r="C52" s="54" t="s">
        <v>19</v>
      </c>
      <c r="D52" s="54" t="s">
        <v>193</v>
      </c>
      <c r="E52" s="55" t="s">
        <v>4</v>
      </c>
      <c r="F52" s="54" t="s">
        <v>129</v>
      </c>
      <c r="G52" s="54" t="s">
        <v>151</v>
      </c>
      <c r="H52" s="54">
        <v>11</v>
      </c>
      <c r="I52" s="55" t="s">
        <v>181</v>
      </c>
      <c r="J52" s="54" t="s">
        <v>231</v>
      </c>
      <c r="K52" s="59">
        <v>46031</v>
      </c>
      <c r="L52" s="60">
        <v>46142</v>
      </c>
      <c r="M52" s="61">
        <v>9000</v>
      </c>
      <c r="N52" s="61">
        <v>9000</v>
      </c>
    </row>
    <row r="53" spans="1:14" s="79" customFormat="1" ht="39.75" hidden="1" customHeight="1" x14ac:dyDescent="0.25">
      <c r="B53" s="57" t="s">
        <v>131</v>
      </c>
      <c r="C53" s="75" t="s">
        <v>19</v>
      </c>
      <c r="D53" s="75" t="s">
        <v>10</v>
      </c>
      <c r="E53" s="77">
        <v>183</v>
      </c>
      <c r="F53" s="75" t="s">
        <v>132</v>
      </c>
      <c r="G53" s="75" t="s">
        <v>150</v>
      </c>
      <c r="H53" s="76">
        <v>11</v>
      </c>
      <c r="I53" s="77" t="s">
        <v>181</v>
      </c>
      <c r="J53" s="75" t="s">
        <v>232</v>
      </c>
      <c r="K53" s="64">
        <v>46031</v>
      </c>
      <c r="L53" s="63">
        <v>46142</v>
      </c>
      <c r="M53" s="78">
        <v>5000</v>
      </c>
      <c r="N53" s="78">
        <v>5000</v>
      </c>
    </row>
    <row r="54" spans="1:14" s="100" customFormat="1" ht="39.75" customHeight="1" x14ac:dyDescent="0.25">
      <c r="A54" s="72">
        <v>35</v>
      </c>
      <c r="B54" s="53" t="s">
        <v>104</v>
      </c>
      <c r="C54" s="54" t="s">
        <v>20</v>
      </c>
      <c r="D54" s="54" t="s">
        <v>193</v>
      </c>
      <c r="E54" s="55" t="s">
        <v>4</v>
      </c>
      <c r="F54" s="54" t="s">
        <v>129</v>
      </c>
      <c r="G54" s="54" t="s">
        <v>151</v>
      </c>
      <c r="H54" s="54">
        <v>11</v>
      </c>
      <c r="I54" s="55" t="s">
        <v>181</v>
      </c>
      <c r="J54" s="54" t="s">
        <v>233</v>
      </c>
      <c r="K54" s="59">
        <v>46031</v>
      </c>
      <c r="L54" s="60">
        <v>46142</v>
      </c>
      <c r="M54" s="61">
        <v>9000</v>
      </c>
      <c r="N54" s="61">
        <v>9000</v>
      </c>
    </row>
    <row r="55" spans="1:14" s="79" customFormat="1" ht="39.75" hidden="1" customHeight="1" x14ac:dyDescent="0.25">
      <c r="B55" s="57" t="s">
        <v>235</v>
      </c>
      <c r="C55" s="75" t="s">
        <v>20</v>
      </c>
      <c r="D55" s="75" t="s">
        <v>10</v>
      </c>
      <c r="E55" s="77">
        <v>183</v>
      </c>
      <c r="F55" s="75" t="s">
        <v>132</v>
      </c>
      <c r="G55" s="75" t="s">
        <v>150</v>
      </c>
      <c r="H55" s="76">
        <v>11</v>
      </c>
      <c r="I55" s="77" t="s">
        <v>181</v>
      </c>
      <c r="J55" s="75" t="s">
        <v>236</v>
      </c>
      <c r="K55" s="64">
        <v>46070</v>
      </c>
      <c r="L55" s="63">
        <v>46356</v>
      </c>
      <c r="M55" s="78">
        <v>2142.86</v>
      </c>
      <c r="N55" s="78">
        <v>5000</v>
      </c>
    </row>
    <row r="56" spans="1:14" s="79" customFormat="1" ht="39.75" hidden="1" customHeight="1" x14ac:dyDescent="0.25">
      <c r="B56" s="57" t="s">
        <v>117</v>
      </c>
      <c r="C56" s="75" t="s">
        <v>116</v>
      </c>
      <c r="D56" s="75" t="s">
        <v>10</v>
      </c>
      <c r="E56" s="77">
        <v>183</v>
      </c>
      <c r="F56" s="75" t="s">
        <v>129</v>
      </c>
      <c r="G56" s="75" t="s">
        <v>153</v>
      </c>
      <c r="H56" s="75">
        <v>11</v>
      </c>
      <c r="I56" s="77" t="s">
        <v>181</v>
      </c>
      <c r="J56" s="75" t="s">
        <v>238</v>
      </c>
      <c r="K56" s="64">
        <v>46031</v>
      </c>
      <c r="L56" s="63">
        <v>46142</v>
      </c>
      <c r="M56" s="78">
        <v>9000</v>
      </c>
      <c r="N56" s="78">
        <v>9000</v>
      </c>
    </row>
    <row r="57" spans="1:14" s="79" customFormat="1" ht="39.75" hidden="1" customHeight="1" x14ac:dyDescent="0.25">
      <c r="B57" s="87" t="s">
        <v>106</v>
      </c>
      <c r="C57" s="88" t="s">
        <v>21</v>
      </c>
      <c r="D57" s="89" t="s">
        <v>10</v>
      </c>
      <c r="E57" s="90">
        <v>183</v>
      </c>
      <c r="F57" s="75" t="s">
        <v>132</v>
      </c>
      <c r="G57" s="75" t="s">
        <v>150</v>
      </c>
      <c r="H57" s="91">
        <v>11</v>
      </c>
      <c r="I57" s="89" t="s">
        <v>181</v>
      </c>
      <c r="J57" s="89" t="s">
        <v>239</v>
      </c>
      <c r="K57" s="64">
        <v>46031</v>
      </c>
      <c r="L57" s="63">
        <v>46142</v>
      </c>
      <c r="M57" s="78">
        <v>5000</v>
      </c>
      <c r="N57" s="78">
        <v>5000</v>
      </c>
    </row>
    <row r="58" spans="1:14" s="79" customFormat="1" ht="39.75" hidden="1" customHeight="1" x14ac:dyDescent="0.25">
      <c r="B58" s="87" t="s">
        <v>240</v>
      </c>
      <c r="C58" s="75" t="s">
        <v>237</v>
      </c>
      <c r="D58" s="75" t="s">
        <v>10</v>
      </c>
      <c r="E58" s="77">
        <v>183</v>
      </c>
      <c r="F58" s="75" t="s">
        <v>129</v>
      </c>
      <c r="G58" s="75" t="s">
        <v>153</v>
      </c>
      <c r="H58" s="75">
        <v>12</v>
      </c>
      <c r="I58" s="77" t="s">
        <v>181</v>
      </c>
      <c r="J58" s="75" t="s">
        <v>241</v>
      </c>
      <c r="K58" s="64">
        <v>46072</v>
      </c>
      <c r="L58" s="63">
        <v>46387</v>
      </c>
      <c r="M58" s="78">
        <v>3214.29</v>
      </c>
      <c r="N58" s="78">
        <v>9000</v>
      </c>
    </row>
    <row r="59" spans="1:14" s="100" customFormat="1" ht="39.75" customHeight="1" x14ac:dyDescent="0.25">
      <c r="A59" s="72">
        <v>36</v>
      </c>
      <c r="B59" s="53" t="s">
        <v>107</v>
      </c>
      <c r="C59" s="54" t="s">
        <v>22</v>
      </c>
      <c r="D59" s="54" t="s">
        <v>193</v>
      </c>
      <c r="E59" s="55" t="s">
        <v>4</v>
      </c>
      <c r="F59" s="54" t="s">
        <v>129</v>
      </c>
      <c r="G59" s="54" t="s">
        <v>151</v>
      </c>
      <c r="H59" s="54">
        <v>11</v>
      </c>
      <c r="I59" s="55" t="s">
        <v>181</v>
      </c>
      <c r="J59" s="54" t="s">
        <v>242</v>
      </c>
      <c r="K59" s="59">
        <v>46031</v>
      </c>
      <c r="L59" s="60">
        <v>46142</v>
      </c>
      <c r="M59" s="61">
        <v>9000</v>
      </c>
      <c r="N59" s="61">
        <v>9000</v>
      </c>
    </row>
    <row r="60" spans="1:14" s="79" customFormat="1" ht="39.75" hidden="1" customHeight="1" x14ac:dyDescent="0.25">
      <c r="B60" s="57" t="s">
        <v>108</v>
      </c>
      <c r="C60" s="75" t="s">
        <v>23</v>
      </c>
      <c r="D60" s="75" t="s">
        <v>10</v>
      </c>
      <c r="E60" s="77">
        <v>183</v>
      </c>
      <c r="F60" s="75" t="s">
        <v>132</v>
      </c>
      <c r="G60" s="75" t="s">
        <v>150</v>
      </c>
      <c r="H60" s="76">
        <v>11</v>
      </c>
      <c r="I60" s="77" t="s">
        <v>181</v>
      </c>
      <c r="J60" s="75" t="s">
        <v>243</v>
      </c>
      <c r="K60" s="64">
        <v>46031</v>
      </c>
      <c r="L60" s="63">
        <v>46142</v>
      </c>
      <c r="M60" s="78">
        <v>5000</v>
      </c>
      <c r="N60" s="78">
        <v>5000</v>
      </c>
    </row>
    <row r="61" spans="1:14" ht="39.75" customHeight="1" x14ac:dyDescent="0.25">
      <c r="E61" s="40"/>
      <c r="F61" s="43"/>
      <c r="G61" s="40"/>
    </row>
    <row r="62" spans="1:14" ht="39.75" customHeight="1" x14ac:dyDescent="0.25">
      <c r="B62" s="111" t="s">
        <v>60</v>
      </c>
      <c r="C62" s="111"/>
      <c r="D62" s="111"/>
      <c r="E62" s="106">
        <v>438524.76</v>
      </c>
      <c r="F62" s="43"/>
      <c r="G62" s="40"/>
    </row>
    <row r="63" spans="1:14" ht="39.75" customHeight="1" x14ac:dyDescent="0.25">
      <c r="B63" s="107" t="s">
        <v>118</v>
      </c>
      <c r="C63" s="107"/>
      <c r="D63" s="107"/>
      <c r="E63" s="106">
        <v>155834</v>
      </c>
      <c r="F63" s="43"/>
      <c r="G63" s="40"/>
    </row>
    <row r="64" spans="1:14" ht="39.75" customHeight="1" x14ac:dyDescent="0.25">
      <c r="B64" s="108" t="s">
        <v>119</v>
      </c>
      <c r="C64" s="108"/>
      <c r="D64" s="108"/>
      <c r="E64" s="106">
        <v>138467.1</v>
      </c>
      <c r="F64" s="43"/>
      <c r="G64" s="40"/>
    </row>
    <row r="65" spans="2:7" ht="39.75" customHeight="1" x14ac:dyDescent="0.25">
      <c r="B65" s="109" t="s">
        <v>109</v>
      </c>
      <c r="C65" s="109"/>
      <c r="D65" s="109"/>
      <c r="E65" s="106">
        <v>14151</v>
      </c>
      <c r="F65" s="43"/>
      <c r="G65" s="40"/>
    </row>
    <row r="66" spans="2:7" ht="39.75" customHeight="1" x14ac:dyDescent="0.25">
      <c r="B66" s="110" t="s">
        <v>157</v>
      </c>
      <c r="C66" s="110"/>
      <c r="D66" s="110"/>
      <c r="E66" s="106">
        <v>286567.7</v>
      </c>
      <c r="F66" s="43"/>
      <c r="G66" s="40"/>
    </row>
    <row r="67" spans="2:7" ht="39.75" customHeight="1" x14ac:dyDescent="0.25">
      <c r="E67" s="40"/>
      <c r="F67" s="43"/>
      <c r="G67" s="40"/>
    </row>
    <row r="68" spans="2:7" ht="39.75" customHeight="1" x14ac:dyDescent="0.25">
      <c r="E68" s="40"/>
      <c r="F68" s="43"/>
      <c r="G68" s="40"/>
    </row>
    <row r="69" spans="2:7" ht="39.75" customHeight="1" x14ac:dyDescent="0.25">
      <c r="E69" s="40"/>
      <c r="F69" s="43"/>
      <c r="G69" s="40"/>
    </row>
    <row r="70" spans="2:7" ht="39.75" customHeight="1" x14ac:dyDescent="0.25">
      <c r="E70" s="40"/>
      <c r="F70" s="43"/>
      <c r="G70" s="40"/>
    </row>
    <row r="71" spans="2:7" ht="39.75" customHeight="1" x14ac:dyDescent="0.25">
      <c r="E71" s="40"/>
      <c r="F71" s="43"/>
      <c r="G71" s="40"/>
    </row>
    <row r="72" spans="2:7" ht="39.75" customHeight="1" x14ac:dyDescent="0.25">
      <c r="E72" s="40"/>
      <c r="F72" s="43"/>
      <c r="G72" s="40"/>
    </row>
    <row r="73" spans="2:7" ht="39.75" customHeight="1" x14ac:dyDescent="0.25">
      <c r="E73" s="40"/>
      <c r="F73" s="43"/>
      <c r="G73" s="40"/>
    </row>
    <row r="74" spans="2:7" ht="39.75" customHeight="1" x14ac:dyDescent="0.25">
      <c r="E74" s="40"/>
      <c r="F74" s="43"/>
      <c r="G74" s="40"/>
    </row>
    <row r="75" spans="2:7" ht="39.75" customHeight="1" x14ac:dyDescent="0.25">
      <c r="E75" s="40"/>
      <c r="F75" s="43"/>
      <c r="G75" s="40"/>
    </row>
    <row r="76" spans="2:7" ht="39.75" customHeight="1" x14ac:dyDescent="0.25">
      <c r="E76" s="40"/>
      <c r="F76" s="43"/>
      <c r="G76" s="40"/>
    </row>
    <row r="77" spans="2:7" ht="39.75" customHeight="1" x14ac:dyDescent="0.25">
      <c r="E77" s="40"/>
      <c r="F77" s="43"/>
      <c r="G77" s="40"/>
    </row>
    <row r="78" spans="2:7" ht="39.75" customHeight="1" x14ac:dyDescent="0.25">
      <c r="E78" s="40"/>
      <c r="F78" s="43"/>
      <c r="G78" s="40"/>
    </row>
    <row r="79" spans="2:7" ht="39.75" customHeight="1" x14ac:dyDescent="0.25">
      <c r="E79" s="40"/>
      <c r="F79" s="43"/>
      <c r="G79" s="40"/>
    </row>
    <row r="80" spans="2:7" ht="39.75" customHeight="1" x14ac:dyDescent="0.25">
      <c r="E80" s="40"/>
      <c r="F80" s="43"/>
      <c r="G80" s="40"/>
    </row>
    <row r="81" spans="5:7" ht="39.75" customHeight="1" x14ac:dyDescent="0.25">
      <c r="E81" s="40"/>
      <c r="F81" s="43"/>
      <c r="G81" s="40"/>
    </row>
    <row r="82" spans="5:7" ht="39.75" customHeight="1" x14ac:dyDescent="0.25">
      <c r="E82" s="40"/>
      <c r="F82" s="43"/>
      <c r="G82" s="40"/>
    </row>
    <row r="83" spans="5:7" ht="39.75" customHeight="1" x14ac:dyDescent="0.25">
      <c r="E83" s="40"/>
      <c r="F83" s="43"/>
      <c r="G83" s="40"/>
    </row>
    <row r="84" spans="5:7" ht="39.75" customHeight="1" x14ac:dyDescent="0.25">
      <c r="E84" s="40"/>
      <c r="F84" s="43"/>
      <c r="G84" s="40"/>
    </row>
    <row r="85" spans="5:7" ht="39.75" customHeight="1" x14ac:dyDescent="0.25">
      <c r="E85" s="40"/>
      <c r="F85" s="43"/>
      <c r="G85" s="40"/>
    </row>
    <row r="86" spans="5:7" ht="39.75" customHeight="1" x14ac:dyDescent="0.25">
      <c r="E86" s="40"/>
      <c r="F86" s="43"/>
      <c r="G86" s="40"/>
    </row>
    <row r="87" spans="5:7" ht="39.75" customHeight="1" x14ac:dyDescent="0.25">
      <c r="E87" s="40"/>
      <c r="F87" s="43"/>
      <c r="G87" s="40"/>
    </row>
    <row r="88" spans="5:7" ht="39.75" customHeight="1" x14ac:dyDescent="0.25">
      <c r="E88" s="40"/>
      <c r="F88" s="43"/>
      <c r="G88" s="40"/>
    </row>
    <row r="89" spans="5:7" ht="39.75" customHeight="1" x14ac:dyDescent="0.25">
      <c r="E89" s="40"/>
      <c r="F89" s="43"/>
      <c r="G89" s="40"/>
    </row>
    <row r="90" spans="5:7" ht="39.75" customHeight="1" x14ac:dyDescent="0.25">
      <c r="E90" s="40"/>
      <c r="F90" s="43"/>
      <c r="G90" s="40"/>
    </row>
    <row r="91" spans="5:7" ht="39.75" customHeight="1" x14ac:dyDescent="0.25">
      <c r="E91" s="40"/>
      <c r="F91" s="43"/>
      <c r="G91" s="40"/>
    </row>
    <row r="92" spans="5:7" ht="39.75" customHeight="1" x14ac:dyDescent="0.25">
      <c r="E92" s="40"/>
      <c r="F92" s="43"/>
      <c r="G92" s="40"/>
    </row>
    <row r="93" spans="5:7" ht="39.75" customHeight="1" x14ac:dyDescent="0.25">
      <c r="E93" s="40"/>
      <c r="F93" s="43"/>
      <c r="G93" s="40"/>
    </row>
    <row r="94" spans="5:7" ht="39.75" customHeight="1" x14ac:dyDescent="0.25">
      <c r="E94" s="40"/>
      <c r="F94" s="43"/>
      <c r="G94" s="40"/>
    </row>
    <row r="95" spans="5:7" ht="39.75" customHeight="1" x14ac:dyDescent="0.25">
      <c r="E95" s="40"/>
      <c r="F95" s="43"/>
      <c r="G95" s="40"/>
    </row>
    <row r="96" spans="5:7" ht="39.75" customHeight="1" x14ac:dyDescent="0.25">
      <c r="E96" s="40"/>
      <c r="F96" s="43"/>
      <c r="G96" s="40"/>
    </row>
    <row r="97" spans="5:7" ht="39.75" customHeight="1" x14ac:dyDescent="0.25">
      <c r="E97" s="40"/>
      <c r="F97" s="43"/>
      <c r="G97" s="40"/>
    </row>
    <row r="98" spans="5:7" ht="39.75" customHeight="1" x14ac:dyDescent="0.25">
      <c r="E98" s="40"/>
      <c r="F98" s="43"/>
      <c r="G98" s="40"/>
    </row>
    <row r="99" spans="5:7" ht="39.75" customHeight="1" x14ac:dyDescent="0.25">
      <c r="E99" s="40"/>
      <c r="F99" s="43"/>
      <c r="G99" s="40"/>
    </row>
    <row r="100" spans="5:7" ht="39.75" customHeight="1" x14ac:dyDescent="0.25">
      <c r="E100" s="40"/>
      <c r="F100" s="43"/>
      <c r="G100" s="40"/>
    </row>
    <row r="101" spans="5:7" ht="39.75" customHeight="1" x14ac:dyDescent="0.25">
      <c r="E101" s="40"/>
      <c r="F101" s="43"/>
      <c r="G101" s="40"/>
    </row>
    <row r="102" spans="5:7" ht="39.75" customHeight="1" x14ac:dyDescent="0.25">
      <c r="E102" s="40"/>
      <c r="F102" s="43"/>
      <c r="G102" s="40"/>
    </row>
    <row r="103" spans="5:7" ht="39.75" customHeight="1" x14ac:dyDescent="0.25">
      <c r="E103" s="40"/>
      <c r="F103" s="43"/>
      <c r="G103" s="40"/>
    </row>
    <row r="104" spans="5:7" ht="39.75" customHeight="1" x14ac:dyDescent="0.25">
      <c r="E104" s="40"/>
      <c r="F104" s="43"/>
      <c r="G104" s="40"/>
    </row>
    <row r="105" spans="5:7" ht="39.75" customHeight="1" x14ac:dyDescent="0.25">
      <c r="E105" s="40"/>
      <c r="F105" s="43"/>
      <c r="G105" s="40"/>
    </row>
    <row r="106" spans="5:7" ht="39.75" customHeight="1" x14ac:dyDescent="0.25">
      <c r="E106" s="40"/>
      <c r="F106" s="43"/>
      <c r="G106" s="40"/>
    </row>
    <row r="107" spans="5:7" ht="39.75" customHeight="1" x14ac:dyDescent="0.25">
      <c r="E107" s="40"/>
      <c r="F107" s="43"/>
      <c r="G107" s="40"/>
    </row>
    <row r="108" spans="5:7" ht="39.75" customHeight="1" x14ac:dyDescent="0.25">
      <c r="E108" s="40"/>
      <c r="F108" s="43"/>
      <c r="G108" s="40"/>
    </row>
    <row r="109" spans="5:7" ht="39.75" customHeight="1" x14ac:dyDescent="0.25">
      <c r="E109" s="40"/>
      <c r="F109" s="43"/>
      <c r="G109" s="40"/>
    </row>
    <row r="110" spans="5:7" ht="39.75" customHeight="1" x14ac:dyDescent="0.25">
      <c r="E110" s="40"/>
      <c r="F110" s="43"/>
      <c r="G110" s="40"/>
    </row>
    <row r="111" spans="5:7" ht="39.75" customHeight="1" x14ac:dyDescent="0.25">
      <c r="E111" s="40"/>
      <c r="F111" s="43"/>
      <c r="G111" s="40"/>
    </row>
    <row r="112" spans="5:7" ht="39.75" customHeight="1" x14ac:dyDescent="0.25">
      <c r="E112" s="40"/>
      <c r="F112" s="43"/>
      <c r="G112" s="40"/>
    </row>
    <row r="113" spans="5:7" ht="39.75" customHeight="1" x14ac:dyDescent="0.25">
      <c r="E113" s="40"/>
      <c r="F113" s="43"/>
      <c r="G113" s="40"/>
    </row>
    <row r="114" spans="5:7" ht="39.75" customHeight="1" x14ac:dyDescent="0.25">
      <c r="E114" s="40"/>
      <c r="F114" s="43"/>
      <c r="G114" s="40"/>
    </row>
    <row r="115" spans="5:7" ht="39.75" customHeight="1" x14ac:dyDescent="0.25">
      <c r="E115" s="40"/>
      <c r="F115" s="43"/>
      <c r="G115" s="40"/>
    </row>
    <row r="116" spans="5:7" ht="39.75" customHeight="1" x14ac:dyDescent="0.25">
      <c r="E116" s="40"/>
      <c r="F116" s="43"/>
      <c r="G116" s="40"/>
    </row>
    <row r="117" spans="5:7" ht="39.75" customHeight="1" x14ac:dyDescent="0.25">
      <c r="E117" s="40"/>
      <c r="F117" s="43"/>
      <c r="G117" s="40"/>
    </row>
    <row r="118" spans="5:7" ht="39.75" customHeight="1" x14ac:dyDescent="0.25">
      <c r="E118" s="40"/>
      <c r="F118" s="43"/>
      <c r="G118" s="40"/>
    </row>
    <row r="119" spans="5:7" ht="39.75" customHeight="1" x14ac:dyDescent="0.25">
      <c r="E119" s="40"/>
      <c r="F119" s="43"/>
      <c r="G119" s="40"/>
    </row>
    <row r="120" spans="5:7" ht="39.75" customHeight="1" x14ac:dyDescent="0.25">
      <c r="E120" s="40"/>
      <c r="F120" s="43"/>
      <c r="G120" s="40"/>
    </row>
    <row r="121" spans="5:7" ht="39.75" customHeight="1" x14ac:dyDescent="0.25">
      <c r="E121" s="40"/>
      <c r="F121" s="43"/>
      <c r="G121" s="40"/>
    </row>
    <row r="122" spans="5:7" ht="39.75" customHeight="1" x14ac:dyDescent="0.25">
      <c r="E122" s="40"/>
      <c r="F122" s="43"/>
      <c r="G122" s="40"/>
    </row>
    <row r="123" spans="5:7" ht="39.75" customHeight="1" x14ac:dyDescent="0.25">
      <c r="E123" s="40"/>
      <c r="F123" s="43"/>
      <c r="G123" s="40"/>
    </row>
    <row r="124" spans="5:7" ht="39.75" customHeight="1" x14ac:dyDescent="0.25">
      <c r="E124" s="40"/>
      <c r="F124" s="43"/>
      <c r="G124" s="40"/>
    </row>
    <row r="125" spans="5:7" ht="39.75" customHeight="1" x14ac:dyDescent="0.25">
      <c r="E125" s="40"/>
      <c r="F125" s="43"/>
      <c r="G125" s="40"/>
    </row>
    <row r="126" spans="5:7" ht="39.75" customHeight="1" x14ac:dyDescent="0.25">
      <c r="E126" s="40"/>
      <c r="F126" s="43"/>
      <c r="G126" s="40"/>
    </row>
    <row r="127" spans="5:7" ht="39.75" customHeight="1" x14ac:dyDescent="0.25">
      <c r="E127" s="40"/>
      <c r="F127" s="43"/>
      <c r="G127" s="40"/>
    </row>
    <row r="128" spans="5:7" ht="39.75" customHeight="1" x14ac:dyDescent="0.25">
      <c r="E128" s="40"/>
      <c r="F128" s="43"/>
      <c r="G128" s="40"/>
    </row>
    <row r="129" spans="5:7" ht="39.75" customHeight="1" x14ac:dyDescent="0.25">
      <c r="E129" s="40"/>
      <c r="F129" s="43"/>
      <c r="G129" s="40"/>
    </row>
    <row r="130" spans="5:7" ht="39.75" customHeight="1" x14ac:dyDescent="0.25">
      <c r="E130" s="40"/>
      <c r="F130" s="43"/>
      <c r="G130" s="40"/>
    </row>
    <row r="131" spans="5:7" ht="39.75" customHeight="1" x14ac:dyDescent="0.25">
      <c r="E131" s="40"/>
      <c r="F131" s="43"/>
      <c r="G131" s="40"/>
    </row>
    <row r="132" spans="5:7" ht="39.75" customHeight="1" x14ac:dyDescent="0.25">
      <c r="E132" s="40"/>
      <c r="F132" s="43"/>
      <c r="G132" s="40"/>
    </row>
    <row r="133" spans="5:7" ht="39.75" customHeight="1" x14ac:dyDescent="0.25">
      <c r="E133" s="40"/>
      <c r="F133" s="43"/>
      <c r="G133" s="40"/>
    </row>
    <row r="134" spans="5:7" ht="39.75" customHeight="1" x14ac:dyDescent="0.25">
      <c r="E134" s="40"/>
      <c r="F134" s="43"/>
      <c r="G134" s="40"/>
    </row>
    <row r="135" spans="5:7" ht="39.75" customHeight="1" x14ac:dyDescent="0.25">
      <c r="E135" s="40"/>
      <c r="F135" s="43"/>
      <c r="G135" s="40"/>
    </row>
    <row r="136" spans="5:7" ht="39.75" customHeight="1" x14ac:dyDescent="0.25">
      <c r="E136" s="40"/>
      <c r="F136" s="43"/>
      <c r="G136" s="40"/>
    </row>
    <row r="137" spans="5:7" ht="39.75" customHeight="1" x14ac:dyDescent="0.25">
      <c r="E137" s="40"/>
      <c r="F137" s="43"/>
      <c r="G137" s="40"/>
    </row>
    <row r="138" spans="5:7" ht="39.75" customHeight="1" x14ac:dyDescent="0.25">
      <c r="E138" s="40"/>
      <c r="F138" s="43"/>
      <c r="G138" s="40"/>
    </row>
    <row r="139" spans="5:7" ht="39.75" customHeight="1" x14ac:dyDescent="0.25">
      <c r="E139" s="40"/>
      <c r="F139" s="43"/>
      <c r="G139" s="40"/>
    </row>
    <row r="140" spans="5:7" ht="39.75" customHeight="1" x14ac:dyDescent="0.25">
      <c r="E140" s="40"/>
      <c r="F140" s="43"/>
      <c r="G140" s="40"/>
    </row>
    <row r="141" spans="5:7" ht="39.75" customHeight="1" x14ac:dyDescent="0.25">
      <c r="E141" s="40"/>
      <c r="F141" s="43"/>
      <c r="G141" s="40"/>
    </row>
    <row r="142" spans="5:7" ht="39.75" customHeight="1" x14ac:dyDescent="0.25">
      <c r="E142" s="40"/>
      <c r="F142" s="43"/>
      <c r="G142" s="40"/>
    </row>
    <row r="143" spans="5:7" ht="39.75" customHeight="1" x14ac:dyDescent="0.25">
      <c r="E143" s="40"/>
      <c r="F143" s="43"/>
      <c r="G143" s="40"/>
    </row>
    <row r="144" spans="5:7" ht="39.75" customHeight="1" x14ac:dyDescent="0.25">
      <c r="E144" s="40"/>
      <c r="F144" s="43"/>
      <c r="G144" s="40"/>
    </row>
    <row r="145" spans="5:7" ht="39.75" customHeight="1" x14ac:dyDescent="0.25">
      <c r="E145" s="40"/>
      <c r="F145" s="43"/>
      <c r="G145" s="40"/>
    </row>
    <row r="146" spans="5:7" ht="39.75" customHeight="1" x14ac:dyDescent="0.25">
      <c r="E146" s="40"/>
      <c r="F146" s="43"/>
      <c r="G146" s="40"/>
    </row>
    <row r="147" spans="5:7" ht="39.75" customHeight="1" x14ac:dyDescent="0.25">
      <c r="E147" s="40"/>
      <c r="F147" s="43"/>
      <c r="G147" s="40"/>
    </row>
    <row r="148" spans="5:7" ht="39.75" customHeight="1" x14ac:dyDescent="0.25">
      <c r="E148" s="40"/>
      <c r="F148" s="43"/>
      <c r="G148" s="40"/>
    </row>
    <row r="149" spans="5:7" ht="39.75" customHeight="1" x14ac:dyDescent="0.25">
      <c r="E149" s="40"/>
      <c r="F149" s="43"/>
      <c r="G149" s="40"/>
    </row>
    <row r="150" spans="5:7" ht="39.75" customHeight="1" x14ac:dyDescent="0.25">
      <c r="E150" s="40"/>
      <c r="F150" s="43"/>
      <c r="G150" s="40"/>
    </row>
    <row r="151" spans="5:7" ht="39.75" customHeight="1" x14ac:dyDescent="0.25">
      <c r="E151" s="40"/>
      <c r="F151" s="43"/>
      <c r="G151" s="40"/>
    </row>
    <row r="152" spans="5:7" ht="39.75" customHeight="1" x14ac:dyDescent="0.25">
      <c r="E152" s="40"/>
      <c r="F152" s="43"/>
      <c r="G152" s="40"/>
    </row>
    <row r="153" spans="5:7" ht="39.75" customHeight="1" x14ac:dyDescent="0.25">
      <c r="E153" s="40"/>
      <c r="F153" s="43"/>
      <c r="G153" s="40"/>
    </row>
    <row r="154" spans="5:7" ht="39.75" customHeight="1" x14ac:dyDescent="0.25">
      <c r="E154" s="40"/>
      <c r="F154" s="43"/>
      <c r="G154" s="40"/>
    </row>
    <row r="155" spans="5:7" ht="39.75" customHeight="1" x14ac:dyDescent="0.25">
      <c r="E155" s="40"/>
      <c r="F155" s="43"/>
      <c r="G155" s="40"/>
    </row>
    <row r="156" spans="5:7" ht="39.75" customHeight="1" x14ac:dyDescent="0.25">
      <c r="E156" s="40"/>
      <c r="F156" s="43"/>
      <c r="G156" s="40"/>
    </row>
    <row r="157" spans="5:7" ht="39.75" customHeight="1" x14ac:dyDescent="0.25">
      <c r="E157" s="40"/>
      <c r="F157" s="43"/>
      <c r="G157" s="40"/>
    </row>
    <row r="158" spans="5:7" ht="39.75" customHeight="1" x14ac:dyDescent="0.25">
      <c r="E158" s="40"/>
      <c r="F158" s="43"/>
      <c r="G158" s="40"/>
    </row>
    <row r="159" spans="5:7" ht="39.75" customHeight="1" x14ac:dyDescent="0.25">
      <c r="E159" s="40"/>
      <c r="F159" s="43"/>
      <c r="G159" s="40"/>
    </row>
    <row r="160" spans="5:7" ht="39.75" customHeight="1" x14ac:dyDescent="0.25">
      <c r="E160" s="40"/>
      <c r="F160" s="43"/>
      <c r="G160" s="40"/>
    </row>
    <row r="161" spans="5:7" ht="39.75" customHeight="1" x14ac:dyDescent="0.25">
      <c r="E161" s="40"/>
      <c r="F161" s="43"/>
      <c r="G161" s="40"/>
    </row>
    <row r="162" spans="5:7" ht="39.75" customHeight="1" x14ac:dyDescent="0.25">
      <c r="E162" s="40"/>
      <c r="F162" s="43"/>
      <c r="G162" s="40"/>
    </row>
    <row r="163" spans="5:7" ht="39.75" customHeight="1" x14ac:dyDescent="0.25">
      <c r="E163" s="40"/>
      <c r="F163" s="43"/>
      <c r="G163" s="40"/>
    </row>
    <row r="164" spans="5:7" ht="39.75" customHeight="1" x14ac:dyDescent="0.25">
      <c r="E164" s="40"/>
      <c r="F164" s="43"/>
      <c r="G164" s="40"/>
    </row>
    <row r="165" spans="5:7" ht="39.75" customHeight="1" x14ac:dyDescent="0.25">
      <c r="E165" s="40"/>
      <c r="F165" s="43"/>
      <c r="G165" s="40"/>
    </row>
    <row r="166" spans="5:7" ht="39.75" customHeight="1" x14ac:dyDescent="0.25">
      <c r="E166" s="40"/>
      <c r="F166" s="43"/>
      <c r="G166" s="40"/>
    </row>
    <row r="167" spans="5:7" ht="39.75" customHeight="1" x14ac:dyDescent="0.25">
      <c r="E167" s="40"/>
      <c r="F167" s="43"/>
      <c r="G167" s="40"/>
    </row>
    <row r="168" spans="5:7" ht="39.75" customHeight="1" x14ac:dyDescent="0.25">
      <c r="E168" s="40"/>
      <c r="F168" s="43"/>
      <c r="G168" s="40"/>
    </row>
    <row r="169" spans="5:7" ht="39.75" customHeight="1" x14ac:dyDescent="0.25">
      <c r="E169" s="40"/>
      <c r="F169" s="43"/>
      <c r="G169" s="40"/>
    </row>
    <row r="170" spans="5:7" ht="39.75" customHeight="1" x14ac:dyDescent="0.25">
      <c r="E170" s="40"/>
      <c r="F170" s="43"/>
      <c r="G170" s="40"/>
    </row>
    <row r="171" spans="5:7" ht="39.75" customHeight="1" x14ac:dyDescent="0.25">
      <c r="E171" s="40"/>
      <c r="F171" s="43"/>
      <c r="G171" s="40"/>
    </row>
    <row r="172" spans="5:7" ht="39.75" customHeight="1" x14ac:dyDescent="0.25">
      <c r="E172" s="40"/>
      <c r="F172" s="43"/>
      <c r="G172" s="40"/>
    </row>
    <row r="173" spans="5:7" ht="39.75" customHeight="1" x14ac:dyDescent="0.25">
      <c r="E173" s="40"/>
      <c r="F173" s="43"/>
      <c r="G173" s="40"/>
    </row>
    <row r="174" spans="5:7" ht="39.75" customHeight="1" x14ac:dyDescent="0.25">
      <c r="E174" s="40"/>
      <c r="F174" s="43"/>
      <c r="G174" s="40"/>
    </row>
    <row r="175" spans="5:7" ht="39.75" customHeight="1" x14ac:dyDescent="0.25">
      <c r="E175" s="40"/>
      <c r="F175" s="43"/>
      <c r="G175" s="40"/>
    </row>
    <row r="176" spans="5:7" ht="39.75" customHeight="1" x14ac:dyDescent="0.25">
      <c r="E176" s="40"/>
      <c r="F176" s="43"/>
      <c r="G176" s="40"/>
    </row>
    <row r="177" spans="5:7" ht="39.75" customHeight="1" x14ac:dyDescent="0.25">
      <c r="E177" s="40"/>
      <c r="F177" s="43"/>
      <c r="G177" s="40"/>
    </row>
    <row r="178" spans="5:7" ht="39.75" customHeight="1" x14ac:dyDescent="0.25">
      <c r="E178" s="40"/>
      <c r="F178" s="43"/>
      <c r="G178" s="40"/>
    </row>
    <row r="179" spans="5:7" ht="39.75" customHeight="1" x14ac:dyDescent="0.25">
      <c r="E179" s="40"/>
      <c r="F179" s="43"/>
      <c r="G179" s="40"/>
    </row>
    <row r="180" spans="5:7" ht="39.75" customHeight="1" x14ac:dyDescent="0.25">
      <c r="E180" s="40"/>
      <c r="F180" s="43"/>
      <c r="G180" s="40"/>
    </row>
    <row r="181" spans="5:7" ht="39.75" customHeight="1" x14ac:dyDescent="0.25">
      <c r="E181" s="40"/>
      <c r="F181" s="43"/>
      <c r="G181" s="40"/>
    </row>
    <row r="182" spans="5:7" ht="39.75" customHeight="1" x14ac:dyDescent="0.25">
      <c r="E182" s="40"/>
      <c r="F182" s="43"/>
      <c r="G182" s="40"/>
    </row>
    <row r="183" spans="5:7" ht="39.75" customHeight="1" x14ac:dyDescent="0.25">
      <c r="E183" s="40"/>
      <c r="F183" s="43"/>
      <c r="G183" s="40"/>
    </row>
    <row r="184" spans="5:7" ht="39.75" customHeight="1" x14ac:dyDescent="0.25">
      <c r="E184" s="40"/>
      <c r="F184" s="43"/>
      <c r="G184" s="40"/>
    </row>
    <row r="185" spans="5:7" ht="39.75" customHeight="1" x14ac:dyDescent="0.25">
      <c r="E185" s="40"/>
      <c r="F185" s="43"/>
      <c r="G185" s="40"/>
    </row>
    <row r="186" spans="5:7" ht="39.75" customHeight="1" x14ac:dyDescent="0.25">
      <c r="E186" s="40"/>
      <c r="F186" s="43"/>
      <c r="G186" s="40"/>
    </row>
    <row r="187" spans="5:7" ht="39.75" customHeight="1" x14ac:dyDescent="0.25">
      <c r="E187" s="40"/>
      <c r="F187" s="43"/>
      <c r="G187" s="40"/>
    </row>
    <row r="188" spans="5:7" ht="39.75" customHeight="1" x14ac:dyDescent="0.25">
      <c r="E188" s="40"/>
      <c r="F188" s="43"/>
      <c r="G188" s="40"/>
    </row>
    <row r="189" spans="5:7" ht="39.75" customHeight="1" x14ac:dyDescent="0.25">
      <c r="E189" s="40"/>
      <c r="F189" s="43"/>
      <c r="G189" s="40"/>
    </row>
    <row r="190" spans="5:7" ht="39.75" customHeight="1" x14ac:dyDescent="0.25">
      <c r="E190" s="40"/>
      <c r="F190" s="43"/>
      <c r="G190" s="40"/>
    </row>
    <row r="191" spans="5:7" ht="39.75" customHeight="1" x14ac:dyDescent="0.25">
      <c r="E191" s="40"/>
      <c r="F191" s="43"/>
      <c r="G191" s="40"/>
    </row>
    <row r="192" spans="5:7" ht="39.75" customHeight="1" x14ac:dyDescent="0.25">
      <c r="E192" s="40"/>
      <c r="F192" s="43"/>
      <c r="G192" s="40"/>
    </row>
    <row r="193" spans="5:7" ht="39.75" customHeight="1" x14ac:dyDescent="0.25">
      <c r="E193" s="40"/>
      <c r="F193" s="43"/>
      <c r="G193" s="40"/>
    </row>
    <row r="194" spans="5:7" ht="39.75" customHeight="1" x14ac:dyDescent="0.25">
      <c r="E194" s="40"/>
      <c r="F194" s="43"/>
      <c r="G194" s="40"/>
    </row>
    <row r="195" spans="5:7" ht="39.75" customHeight="1" x14ac:dyDescent="0.25">
      <c r="E195" s="40"/>
      <c r="F195" s="43"/>
      <c r="G195" s="40"/>
    </row>
    <row r="196" spans="5:7" ht="39.75" customHeight="1" x14ac:dyDescent="0.25">
      <c r="E196" s="40"/>
      <c r="F196" s="43"/>
      <c r="G196" s="40"/>
    </row>
    <row r="197" spans="5:7" ht="39.75" customHeight="1" x14ac:dyDescent="0.25">
      <c r="E197" s="40"/>
      <c r="F197" s="43"/>
      <c r="G197" s="40"/>
    </row>
    <row r="198" spans="5:7" ht="39.75" customHeight="1" x14ac:dyDescent="0.25">
      <c r="E198" s="40"/>
      <c r="F198" s="43"/>
      <c r="G198" s="40"/>
    </row>
    <row r="199" spans="5:7" ht="39.75" customHeight="1" x14ac:dyDescent="0.25">
      <c r="E199" s="40"/>
      <c r="F199" s="43"/>
      <c r="G199" s="40"/>
    </row>
    <row r="200" spans="5:7" ht="39.75" customHeight="1" x14ac:dyDescent="0.25">
      <c r="E200" s="40"/>
      <c r="F200" s="43"/>
      <c r="G200" s="40"/>
    </row>
    <row r="201" spans="5:7" ht="39.75" customHeight="1" x14ac:dyDescent="0.25">
      <c r="E201" s="40"/>
      <c r="F201" s="43"/>
      <c r="G201" s="40"/>
    </row>
    <row r="202" spans="5:7" ht="39.75" customHeight="1" x14ac:dyDescent="0.25">
      <c r="E202" s="40"/>
      <c r="F202" s="43"/>
      <c r="G202" s="40"/>
    </row>
    <row r="203" spans="5:7" ht="39.75" customHeight="1" x14ac:dyDescent="0.25">
      <c r="E203" s="40"/>
      <c r="F203" s="43"/>
      <c r="G203" s="40"/>
    </row>
    <row r="204" spans="5:7" ht="39.75" customHeight="1" x14ac:dyDescent="0.25">
      <c r="E204" s="40"/>
      <c r="F204" s="43"/>
      <c r="G204" s="40"/>
    </row>
    <row r="205" spans="5:7" ht="39.75" customHeight="1" x14ac:dyDescent="0.25">
      <c r="E205" s="40"/>
      <c r="F205" s="43"/>
      <c r="G205" s="40"/>
    </row>
    <row r="206" spans="5:7" ht="39.75" customHeight="1" x14ac:dyDescent="0.25">
      <c r="E206" s="40"/>
      <c r="F206" s="43"/>
      <c r="G206" s="40"/>
    </row>
    <row r="207" spans="5:7" ht="39.75" customHeight="1" x14ac:dyDescent="0.25">
      <c r="E207" s="40"/>
      <c r="F207" s="43"/>
      <c r="G207" s="40"/>
    </row>
    <row r="208" spans="5:7" ht="39.75" customHeight="1" x14ac:dyDescent="0.25">
      <c r="E208" s="40"/>
      <c r="F208" s="43"/>
      <c r="G208" s="40"/>
    </row>
    <row r="209" spans="5:7" ht="39.75" customHeight="1" x14ac:dyDescent="0.25">
      <c r="E209" s="40"/>
      <c r="F209" s="43"/>
      <c r="G209" s="40"/>
    </row>
    <row r="210" spans="5:7" ht="39.75" customHeight="1" x14ac:dyDescent="0.25">
      <c r="E210" s="40"/>
      <c r="F210" s="43"/>
      <c r="G210" s="40"/>
    </row>
    <row r="211" spans="5:7" ht="39.75" customHeight="1" x14ac:dyDescent="0.25">
      <c r="E211" s="40"/>
      <c r="F211" s="43"/>
      <c r="G211" s="40"/>
    </row>
    <row r="212" spans="5:7" ht="39.75" customHeight="1" x14ac:dyDescent="0.25">
      <c r="E212" s="40"/>
      <c r="F212" s="43"/>
      <c r="G212" s="40"/>
    </row>
    <row r="213" spans="5:7" ht="39.75" customHeight="1" x14ac:dyDescent="0.25">
      <c r="E213" s="40"/>
      <c r="F213" s="43"/>
      <c r="G213" s="40"/>
    </row>
    <row r="214" spans="5:7" ht="39.75" customHeight="1" x14ac:dyDescent="0.25">
      <c r="E214" s="40"/>
      <c r="F214" s="43"/>
      <c r="G214" s="40"/>
    </row>
    <row r="215" spans="5:7" ht="39.75" customHeight="1" x14ac:dyDescent="0.25">
      <c r="E215" s="40"/>
      <c r="F215" s="43"/>
      <c r="G215" s="40"/>
    </row>
    <row r="216" spans="5:7" ht="39.75" customHeight="1" x14ac:dyDescent="0.25">
      <c r="E216" s="40"/>
      <c r="F216" s="43"/>
      <c r="G216" s="40"/>
    </row>
    <row r="217" spans="5:7" ht="39.75" customHeight="1" x14ac:dyDescent="0.25">
      <c r="E217" s="40"/>
      <c r="F217" s="43"/>
      <c r="G217" s="40"/>
    </row>
    <row r="218" spans="5:7" ht="39.75" customHeight="1" x14ac:dyDescent="0.25">
      <c r="E218" s="40"/>
      <c r="F218" s="43"/>
      <c r="G218" s="40"/>
    </row>
    <row r="219" spans="5:7" ht="39.75" customHeight="1" x14ac:dyDescent="0.25">
      <c r="E219" s="40"/>
      <c r="F219" s="43"/>
      <c r="G219" s="40"/>
    </row>
    <row r="220" spans="5:7" ht="39.75" customHeight="1" x14ac:dyDescent="0.25">
      <c r="E220" s="40"/>
      <c r="F220" s="43"/>
      <c r="G220" s="40"/>
    </row>
    <row r="221" spans="5:7" ht="39.75" customHeight="1" x14ac:dyDescent="0.25">
      <c r="E221" s="40"/>
      <c r="F221" s="43"/>
      <c r="G221" s="40"/>
    </row>
    <row r="222" spans="5:7" ht="39.75" customHeight="1" x14ac:dyDescent="0.25">
      <c r="E222" s="40"/>
      <c r="F222" s="43"/>
      <c r="G222" s="40"/>
    </row>
    <row r="223" spans="5:7" ht="39.75" customHeight="1" x14ac:dyDescent="0.25">
      <c r="E223" s="40"/>
      <c r="F223" s="43"/>
      <c r="G223" s="40"/>
    </row>
    <row r="224" spans="5:7" ht="39.75" customHeight="1" x14ac:dyDescent="0.25">
      <c r="E224" s="40"/>
      <c r="F224" s="43"/>
      <c r="G224" s="40"/>
    </row>
    <row r="225" spans="5:7" ht="39.75" customHeight="1" x14ac:dyDescent="0.25">
      <c r="E225" s="40"/>
      <c r="F225" s="43"/>
      <c r="G225" s="40"/>
    </row>
    <row r="226" spans="5:7" ht="39.75" customHeight="1" x14ac:dyDescent="0.25">
      <c r="E226" s="40"/>
      <c r="F226" s="43"/>
      <c r="G226" s="40"/>
    </row>
    <row r="227" spans="5:7" ht="39.75" customHeight="1" x14ac:dyDescent="0.25">
      <c r="E227" s="40"/>
      <c r="F227" s="43"/>
      <c r="G227" s="40"/>
    </row>
    <row r="228" spans="5:7" ht="39.75" customHeight="1" x14ac:dyDescent="0.25">
      <c r="E228" s="40"/>
      <c r="F228" s="43"/>
      <c r="G228" s="40"/>
    </row>
    <row r="229" spans="5:7" ht="39.75" customHeight="1" x14ac:dyDescent="0.25">
      <c r="E229" s="40"/>
      <c r="F229" s="43"/>
      <c r="G229" s="40"/>
    </row>
    <row r="230" spans="5:7" ht="39.75" customHeight="1" x14ac:dyDescent="0.25">
      <c r="E230" s="40"/>
      <c r="F230" s="43"/>
      <c r="G230" s="40"/>
    </row>
    <row r="231" spans="5:7" ht="39.75" customHeight="1" x14ac:dyDescent="0.25">
      <c r="E231" s="40"/>
      <c r="F231" s="43"/>
      <c r="G231" s="40"/>
    </row>
    <row r="232" spans="5:7" ht="39.75" customHeight="1" x14ac:dyDescent="0.25">
      <c r="E232" s="40"/>
      <c r="F232" s="43"/>
      <c r="G232" s="40"/>
    </row>
    <row r="233" spans="5:7" ht="39.75" customHeight="1" x14ac:dyDescent="0.25">
      <c r="E233" s="40"/>
      <c r="F233" s="43"/>
      <c r="G233" s="40"/>
    </row>
    <row r="234" spans="5:7" ht="39.75" customHeight="1" x14ac:dyDescent="0.25">
      <c r="E234" s="40"/>
      <c r="F234" s="43"/>
      <c r="G234" s="40"/>
    </row>
    <row r="235" spans="5:7" ht="39.75" customHeight="1" x14ac:dyDescent="0.25">
      <c r="E235" s="40"/>
      <c r="F235" s="43"/>
      <c r="G235" s="40"/>
    </row>
    <row r="236" spans="5:7" ht="39.75" customHeight="1" x14ac:dyDescent="0.25">
      <c r="E236" s="40"/>
      <c r="F236" s="43"/>
      <c r="G236" s="40"/>
    </row>
    <row r="237" spans="5:7" ht="39.75" customHeight="1" x14ac:dyDescent="0.25">
      <c r="E237" s="40"/>
      <c r="F237" s="43"/>
      <c r="G237" s="40"/>
    </row>
    <row r="238" spans="5:7" ht="39.75" customHeight="1" x14ac:dyDescent="0.25">
      <c r="E238" s="40"/>
      <c r="F238" s="43"/>
      <c r="G238" s="40"/>
    </row>
    <row r="239" spans="5:7" ht="39.75" customHeight="1" x14ac:dyDescent="0.25">
      <c r="E239" s="40"/>
      <c r="F239" s="43"/>
      <c r="G239" s="40"/>
    </row>
    <row r="240" spans="5:7" ht="39.75" customHeight="1" x14ac:dyDescent="0.25">
      <c r="E240" s="40"/>
      <c r="F240" s="43"/>
      <c r="G240" s="40"/>
    </row>
    <row r="241" spans="5:7" ht="39.75" customHeight="1" x14ac:dyDescent="0.25">
      <c r="E241" s="40"/>
      <c r="F241" s="43"/>
      <c r="G241" s="40"/>
    </row>
    <row r="242" spans="5:7" ht="39.75" customHeight="1" x14ac:dyDescent="0.25">
      <c r="E242" s="40"/>
      <c r="F242" s="43"/>
      <c r="G242" s="40"/>
    </row>
    <row r="243" spans="5:7" ht="39.75" customHeight="1" x14ac:dyDescent="0.25">
      <c r="E243" s="40"/>
      <c r="F243" s="43"/>
      <c r="G243" s="40"/>
    </row>
    <row r="244" spans="5:7" ht="39.75" customHeight="1" x14ac:dyDescent="0.25">
      <c r="E244" s="40"/>
      <c r="F244" s="43"/>
      <c r="G244" s="40"/>
    </row>
    <row r="245" spans="5:7" ht="39.75" customHeight="1" x14ac:dyDescent="0.25">
      <c r="E245" s="40"/>
      <c r="F245" s="43"/>
      <c r="G245" s="40"/>
    </row>
    <row r="246" spans="5:7" ht="39.75" customHeight="1" x14ac:dyDescent="0.25">
      <c r="E246" s="40"/>
      <c r="F246" s="43"/>
      <c r="G246" s="40"/>
    </row>
    <row r="247" spans="5:7" ht="39.75" customHeight="1" x14ac:dyDescent="0.25">
      <c r="E247" s="40"/>
      <c r="F247" s="43"/>
      <c r="G247" s="40"/>
    </row>
    <row r="248" spans="5:7" ht="39.75" customHeight="1" x14ac:dyDescent="0.25">
      <c r="E248" s="40"/>
      <c r="F248" s="43"/>
      <c r="G248" s="40"/>
    </row>
    <row r="249" spans="5:7" ht="39.75" customHeight="1" x14ac:dyDescent="0.25">
      <c r="E249" s="40"/>
      <c r="F249" s="43"/>
      <c r="G249" s="40"/>
    </row>
    <row r="250" spans="5:7" ht="39.75" customHeight="1" x14ac:dyDescent="0.25">
      <c r="E250" s="40"/>
      <c r="F250" s="43"/>
      <c r="G250" s="40"/>
    </row>
    <row r="251" spans="5:7" ht="39.75" customHeight="1" x14ac:dyDescent="0.25">
      <c r="E251" s="40"/>
      <c r="F251" s="43"/>
      <c r="G251" s="40"/>
    </row>
    <row r="252" spans="5:7" ht="39.75" customHeight="1" x14ac:dyDescent="0.25">
      <c r="E252" s="40"/>
      <c r="F252" s="43"/>
      <c r="G252" s="40"/>
    </row>
    <row r="253" spans="5:7" ht="39.75" customHeight="1" x14ac:dyDescent="0.25">
      <c r="E253" s="40"/>
      <c r="F253" s="43"/>
      <c r="G253" s="40"/>
    </row>
    <row r="254" spans="5:7" ht="39.75" customHeight="1" x14ac:dyDescent="0.25">
      <c r="E254" s="40"/>
      <c r="F254" s="43"/>
      <c r="G254" s="40"/>
    </row>
    <row r="255" spans="5:7" ht="39.75" customHeight="1" x14ac:dyDescent="0.25">
      <c r="E255" s="40"/>
      <c r="F255" s="43"/>
      <c r="G255" s="40"/>
    </row>
    <row r="256" spans="5:7" ht="39.75" customHeight="1" x14ac:dyDescent="0.25">
      <c r="E256" s="40"/>
      <c r="F256" s="43"/>
      <c r="G256" s="40"/>
    </row>
    <row r="257" spans="5:7" ht="39.75" customHeight="1" x14ac:dyDescent="0.25">
      <c r="E257" s="40"/>
      <c r="F257" s="43"/>
      <c r="G257" s="40"/>
    </row>
    <row r="258" spans="5:7" ht="39.75" customHeight="1" x14ac:dyDescent="0.25">
      <c r="E258" s="40"/>
      <c r="F258" s="43"/>
      <c r="G258" s="40"/>
    </row>
    <row r="259" spans="5:7" ht="39.75" customHeight="1" x14ac:dyDescent="0.25">
      <c r="E259" s="40"/>
      <c r="F259" s="43"/>
      <c r="G259" s="40"/>
    </row>
    <row r="260" spans="5:7" ht="39.75" customHeight="1" x14ac:dyDescent="0.25">
      <c r="E260" s="40"/>
      <c r="F260" s="43"/>
      <c r="G260" s="40"/>
    </row>
    <row r="261" spans="5:7" ht="39.75" customHeight="1" x14ac:dyDescent="0.25">
      <c r="E261" s="40"/>
      <c r="F261" s="43"/>
      <c r="G261" s="40"/>
    </row>
    <row r="262" spans="5:7" ht="39.75" customHeight="1" x14ac:dyDescent="0.25">
      <c r="E262" s="40"/>
      <c r="F262" s="43"/>
      <c r="G262" s="40"/>
    </row>
    <row r="263" spans="5:7" ht="39.75" customHeight="1" x14ac:dyDescent="0.25">
      <c r="E263" s="40"/>
      <c r="F263" s="43"/>
      <c r="G263" s="40"/>
    </row>
    <row r="264" spans="5:7" ht="39.75" customHeight="1" x14ac:dyDescent="0.25">
      <c r="E264" s="40"/>
      <c r="F264" s="43"/>
      <c r="G264" s="40"/>
    </row>
    <row r="265" spans="5:7" ht="39.75" customHeight="1" x14ac:dyDescent="0.25">
      <c r="E265" s="40"/>
      <c r="F265" s="43"/>
      <c r="G265" s="40"/>
    </row>
    <row r="266" spans="5:7" ht="39.75" customHeight="1" x14ac:dyDescent="0.25">
      <c r="E266" s="40"/>
      <c r="F266" s="43"/>
      <c r="G266" s="40"/>
    </row>
    <row r="267" spans="5:7" ht="39.75" customHeight="1" x14ac:dyDescent="0.25">
      <c r="E267" s="40"/>
      <c r="F267" s="43"/>
      <c r="G267" s="40"/>
    </row>
    <row r="268" spans="5:7" ht="39.75" customHeight="1" x14ac:dyDescent="0.25">
      <c r="E268" s="40"/>
      <c r="F268" s="43"/>
      <c r="G268" s="40"/>
    </row>
    <row r="269" spans="5:7" ht="39.75" customHeight="1" x14ac:dyDescent="0.25">
      <c r="E269" s="40"/>
      <c r="F269" s="43"/>
      <c r="G269" s="40"/>
    </row>
    <row r="270" spans="5:7" ht="39.75" customHeight="1" x14ac:dyDescent="0.25">
      <c r="E270" s="40"/>
      <c r="F270" s="43"/>
      <c r="G270" s="40"/>
    </row>
    <row r="271" spans="5:7" ht="39.75" customHeight="1" x14ac:dyDescent="0.25">
      <c r="E271" s="40"/>
      <c r="F271" s="43"/>
      <c r="G271" s="40"/>
    </row>
    <row r="272" spans="5:7" ht="39.75" customHeight="1" x14ac:dyDescent="0.25">
      <c r="E272" s="40"/>
      <c r="F272" s="43"/>
      <c r="G272" s="40"/>
    </row>
    <row r="273" spans="5:7" ht="39.75" customHeight="1" x14ac:dyDescent="0.25">
      <c r="E273" s="40"/>
      <c r="F273" s="43"/>
      <c r="G273" s="40"/>
    </row>
    <row r="274" spans="5:7" ht="39.75" customHeight="1" x14ac:dyDescent="0.25">
      <c r="E274" s="40"/>
      <c r="F274" s="43"/>
      <c r="G274" s="40"/>
    </row>
    <row r="275" spans="5:7" ht="39.75" customHeight="1" x14ac:dyDescent="0.25">
      <c r="E275" s="40"/>
      <c r="F275" s="43"/>
      <c r="G275" s="40"/>
    </row>
    <row r="276" spans="5:7" ht="39.75" customHeight="1" x14ac:dyDescent="0.25">
      <c r="E276" s="40"/>
      <c r="F276" s="43"/>
      <c r="G276" s="40"/>
    </row>
    <row r="277" spans="5:7" ht="39.75" customHeight="1" x14ac:dyDescent="0.25">
      <c r="E277" s="40"/>
      <c r="F277" s="43"/>
      <c r="G277" s="40"/>
    </row>
    <row r="278" spans="5:7" ht="39.75" customHeight="1" x14ac:dyDescent="0.25">
      <c r="E278" s="40"/>
      <c r="F278" s="43"/>
      <c r="G278" s="40"/>
    </row>
    <row r="279" spans="5:7" ht="39.75" customHeight="1" x14ac:dyDescent="0.25">
      <c r="E279" s="40"/>
      <c r="F279" s="43"/>
      <c r="G279" s="40"/>
    </row>
    <row r="280" spans="5:7" ht="39.75" customHeight="1" x14ac:dyDescent="0.25">
      <c r="E280" s="40"/>
      <c r="F280" s="43"/>
      <c r="G280" s="40"/>
    </row>
    <row r="281" spans="5:7" ht="39.75" customHeight="1" x14ac:dyDescent="0.25">
      <c r="E281" s="40"/>
      <c r="F281" s="43"/>
      <c r="G281" s="40"/>
    </row>
    <row r="282" spans="5:7" ht="39.75" customHeight="1" x14ac:dyDescent="0.25">
      <c r="E282" s="40"/>
      <c r="F282" s="43"/>
      <c r="G282" s="40"/>
    </row>
    <row r="283" spans="5:7" ht="39.75" customHeight="1" x14ac:dyDescent="0.25">
      <c r="E283" s="40"/>
      <c r="F283" s="43"/>
      <c r="G283" s="40"/>
    </row>
    <row r="284" spans="5:7" ht="39.75" customHeight="1" x14ac:dyDescent="0.25">
      <c r="E284" s="40"/>
      <c r="F284" s="43"/>
      <c r="G284" s="40"/>
    </row>
    <row r="285" spans="5:7" ht="39.75" customHeight="1" x14ac:dyDescent="0.25">
      <c r="E285" s="40"/>
      <c r="F285" s="43"/>
      <c r="G285" s="40"/>
    </row>
    <row r="286" spans="5:7" ht="39.75" customHeight="1" x14ac:dyDescent="0.25">
      <c r="E286" s="40"/>
      <c r="F286" s="43"/>
      <c r="G286" s="40"/>
    </row>
    <row r="287" spans="5:7" ht="39.75" customHeight="1" x14ac:dyDescent="0.25">
      <c r="E287" s="40"/>
      <c r="F287" s="43"/>
      <c r="G287" s="40"/>
    </row>
    <row r="288" spans="5:7" ht="39.75" customHeight="1" x14ac:dyDescent="0.25">
      <c r="E288" s="40"/>
      <c r="F288" s="43"/>
      <c r="G288" s="40"/>
    </row>
    <row r="289" spans="5:7" ht="39.75" customHeight="1" x14ac:dyDescent="0.25">
      <c r="E289" s="40"/>
      <c r="F289" s="43"/>
      <c r="G289" s="40"/>
    </row>
    <row r="290" spans="5:7" ht="39.75" customHeight="1" x14ac:dyDescent="0.25">
      <c r="E290" s="40"/>
      <c r="F290" s="43"/>
      <c r="G290" s="40"/>
    </row>
    <row r="291" spans="5:7" ht="39.75" customHeight="1" x14ac:dyDescent="0.25">
      <c r="E291" s="40"/>
      <c r="F291" s="43"/>
      <c r="G291" s="40"/>
    </row>
    <row r="292" spans="5:7" ht="39.75" customHeight="1" x14ac:dyDescent="0.25">
      <c r="E292" s="40"/>
      <c r="F292" s="43"/>
      <c r="G292" s="40"/>
    </row>
    <row r="293" spans="5:7" ht="39.75" customHeight="1" x14ac:dyDescent="0.25">
      <c r="E293" s="40"/>
      <c r="F293" s="43"/>
      <c r="G293" s="40"/>
    </row>
    <row r="294" spans="5:7" ht="39.75" customHeight="1" x14ac:dyDescent="0.25">
      <c r="E294" s="40"/>
      <c r="F294" s="43"/>
      <c r="G294" s="40"/>
    </row>
    <row r="295" spans="5:7" ht="39.75" customHeight="1" x14ac:dyDescent="0.25">
      <c r="E295" s="40"/>
      <c r="F295" s="43"/>
      <c r="G295" s="40"/>
    </row>
    <row r="296" spans="5:7" ht="39.75" customHeight="1" x14ac:dyDescent="0.25">
      <c r="E296" s="40"/>
      <c r="F296" s="43"/>
      <c r="G296" s="40"/>
    </row>
    <row r="297" spans="5:7" ht="39.75" customHeight="1" x14ac:dyDescent="0.25">
      <c r="E297" s="40"/>
      <c r="F297" s="43"/>
      <c r="G297" s="40"/>
    </row>
    <row r="298" spans="5:7" ht="39.75" customHeight="1" x14ac:dyDescent="0.25">
      <c r="E298" s="40"/>
      <c r="F298" s="43"/>
      <c r="G298" s="40"/>
    </row>
    <row r="299" spans="5:7" ht="39.75" customHeight="1" x14ac:dyDescent="0.25">
      <c r="E299" s="40"/>
      <c r="F299" s="43"/>
      <c r="G299" s="40"/>
    </row>
    <row r="300" spans="5:7" ht="39.75" customHeight="1" x14ac:dyDescent="0.25">
      <c r="E300" s="40"/>
      <c r="F300" s="43"/>
      <c r="G300" s="40"/>
    </row>
    <row r="301" spans="5:7" ht="39.75" customHeight="1" x14ac:dyDescent="0.25">
      <c r="E301" s="40"/>
      <c r="F301" s="43"/>
      <c r="G301" s="40"/>
    </row>
    <row r="302" spans="5:7" ht="39.75" customHeight="1" x14ac:dyDescent="0.25">
      <c r="E302" s="40"/>
      <c r="F302" s="43"/>
      <c r="G302" s="40"/>
    </row>
    <row r="303" spans="5:7" ht="39.75" customHeight="1" x14ac:dyDescent="0.25">
      <c r="E303" s="40"/>
      <c r="F303" s="43"/>
      <c r="G303" s="40"/>
    </row>
    <row r="304" spans="5:7" ht="39.75" customHeight="1" x14ac:dyDescent="0.25">
      <c r="E304" s="40"/>
      <c r="F304" s="43"/>
      <c r="G304" s="40"/>
    </row>
    <row r="305" spans="5:7" ht="39.75" customHeight="1" x14ac:dyDescent="0.25">
      <c r="E305" s="40"/>
      <c r="F305" s="43"/>
      <c r="G305" s="40"/>
    </row>
    <row r="306" spans="5:7" ht="39.75" customHeight="1" x14ac:dyDescent="0.25">
      <c r="E306" s="40"/>
      <c r="F306" s="43"/>
      <c r="G306" s="40"/>
    </row>
    <row r="307" spans="5:7" ht="39.75" customHeight="1" x14ac:dyDescent="0.25">
      <c r="E307" s="40"/>
      <c r="F307" s="43"/>
      <c r="G307" s="40"/>
    </row>
    <row r="308" spans="5:7" ht="39.75" customHeight="1" x14ac:dyDescent="0.25">
      <c r="E308" s="40"/>
      <c r="F308" s="43"/>
      <c r="G308" s="40"/>
    </row>
    <row r="309" spans="5:7" ht="39.75" customHeight="1" x14ac:dyDescent="0.25">
      <c r="E309" s="40"/>
      <c r="F309" s="43"/>
      <c r="G309" s="40"/>
    </row>
    <row r="310" spans="5:7" ht="39.75" customHeight="1" x14ac:dyDescent="0.25">
      <c r="E310" s="40"/>
      <c r="F310" s="43"/>
      <c r="G310" s="40"/>
    </row>
    <row r="311" spans="5:7" ht="39.75" customHeight="1" x14ac:dyDescent="0.25">
      <c r="E311" s="40"/>
      <c r="F311" s="43"/>
      <c r="G311" s="40"/>
    </row>
    <row r="312" spans="5:7" ht="39.75" customHeight="1" x14ac:dyDescent="0.25">
      <c r="E312" s="40"/>
      <c r="F312" s="43"/>
      <c r="G312" s="40"/>
    </row>
    <row r="313" spans="5:7" ht="39.75" customHeight="1" x14ac:dyDescent="0.25">
      <c r="E313" s="40"/>
      <c r="F313" s="43"/>
      <c r="G313" s="40"/>
    </row>
    <row r="314" spans="5:7" ht="39.75" customHeight="1" x14ac:dyDescent="0.25">
      <c r="E314" s="40"/>
      <c r="F314" s="43"/>
      <c r="G314" s="40"/>
    </row>
    <row r="315" spans="5:7" ht="39.75" customHeight="1" x14ac:dyDescent="0.25">
      <c r="E315" s="40"/>
      <c r="F315" s="43"/>
      <c r="G315" s="40"/>
    </row>
    <row r="316" spans="5:7" ht="39.75" customHeight="1" x14ac:dyDescent="0.25">
      <c r="E316" s="40"/>
      <c r="F316" s="43"/>
      <c r="G316" s="40"/>
    </row>
    <row r="317" spans="5:7" ht="39.75" customHeight="1" x14ac:dyDescent="0.25">
      <c r="E317" s="40"/>
      <c r="F317" s="43"/>
      <c r="G317" s="40"/>
    </row>
    <row r="318" spans="5:7" ht="39.75" customHeight="1" x14ac:dyDescent="0.25">
      <c r="E318" s="40"/>
      <c r="F318" s="43"/>
      <c r="G318" s="40"/>
    </row>
    <row r="319" spans="5:7" ht="39.75" customHeight="1" x14ac:dyDescent="0.25">
      <c r="E319" s="40"/>
      <c r="F319" s="43"/>
      <c r="G319" s="40"/>
    </row>
    <row r="320" spans="5:7" ht="39.75" customHeight="1" x14ac:dyDescent="0.25">
      <c r="E320" s="40"/>
      <c r="F320" s="43"/>
      <c r="G320" s="40"/>
    </row>
    <row r="321" spans="5:7" ht="39.75" customHeight="1" x14ac:dyDescent="0.25">
      <c r="E321" s="40"/>
      <c r="F321" s="43"/>
      <c r="G321" s="40"/>
    </row>
    <row r="322" spans="5:7" ht="39.75" customHeight="1" x14ac:dyDescent="0.25">
      <c r="E322" s="40"/>
      <c r="F322" s="43"/>
      <c r="G322" s="40"/>
    </row>
    <row r="323" spans="5:7" ht="39.75" customHeight="1" x14ac:dyDescent="0.25">
      <c r="E323" s="40"/>
      <c r="F323" s="43"/>
      <c r="G323" s="40"/>
    </row>
    <row r="324" spans="5:7" ht="39.75" customHeight="1" x14ac:dyDescent="0.25">
      <c r="E324" s="40"/>
      <c r="F324" s="43"/>
      <c r="G324" s="40"/>
    </row>
    <row r="325" spans="5:7" ht="39.75" customHeight="1" x14ac:dyDescent="0.25">
      <c r="E325" s="40"/>
      <c r="F325" s="43"/>
      <c r="G325" s="40"/>
    </row>
    <row r="326" spans="5:7" ht="39.75" customHeight="1" x14ac:dyDescent="0.25">
      <c r="E326" s="40"/>
      <c r="F326" s="43"/>
      <c r="G326" s="40"/>
    </row>
    <row r="327" spans="5:7" ht="39.75" customHeight="1" x14ac:dyDescent="0.25">
      <c r="E327" s="40"/>
      <c r="F327" s="43"/>
      <c r="G327" s="40"/>
    </row>
    <row r="328" spans="5:7" ht="39.75" customHeight="1" x14ac:dyDescent="0.25">
      <c r="E328" s="40"/>
      <c r="F328" s="43"/>
      <c r="G328" s="40"/>
    </row>
    <row r="329" spans="5:7" ht="39.75" customHeight="1" x14ac:dyDescent="0.25">
      <c r="E329" s="40"/>
      <c r="F329" s="43"/>
      <c r="G329" s="40"/>
    </row>
    <row r="330" spans="5:7" ht="39.75" customHeight="1" x14ac:dyDescent="0.25">
      <c r="E330" s="40"/>
      <c r="F330" s="43"/>
      <c r="G330" s="40"/>
    </row>
    <row r="331" spans="5:7" ht="39.75" customHeight="1" x14ac:dyDescent="0.25">
      <c r="E331" s="40"/>
      <c r="F331" s="43"/>
      <c r="G331" s="40"/>
    </row>
    <row r="332" spans="5:7" ht="39.75" customHeight="1" x14ac:dyDescent="0.25">
      <c r="E332" s="40"/>
      <c r="F332" s="43"/>
      <c r="G332" s="40"/>
    </row>
    <row r="333" spans="5:7" ht="39.75" customHeight="1" x14ac:dyDescent="0.25">
      <c r="E333" s="40"/>
      <c r="F333" s="43"/>
      <c r="G333" s="40"/>
    </row>
    <row r="334" spans="5:7" ht="39.75" customHeight="1" x14ac:dyDescent="0.25">
      <c r="E334" s="40"/>
      <c r="F334" s="43"/>
      <c r="G334" s="40"/>
    </row>
    <row r="335" spans="5:7" ht="39.75" customHeight="1" x14ac:dyDescent="0.25">
      <c r="E335" s="40"/>
      <c r="F335" s="43"/>
      <c r="G335" s="40"/>
    </row>
    <row r="336" spans="5:7" ht="39.75" customHeight="1" x14ac:dyDescent="0.25">
      <c r="E336" s="40"/>
      <c r="F336" s="43"/>
      <c r="G336" s="40"/>
    </row>
    <row r="337" spans="5:7" ht="39.75" customHeight="1" x14ac:dyDescent="0.25">
      <c r="E337" s="40"/>
      <c r="F337" s="43"/>
      <c r="G337" s="40"/>
    </row>
    <row r="338" spans="5:7" ht="39.75" customHeight="1" x14ac:dyDescent="0.25">
      <c r="E338" s="40"/>
      <c r="F338" s="43"/>
      <c r="G338" s="40"/>
    </row>
    <row r="339" spans="5:7" ht="39.75" customHeight="1" x14ac:dyDescent="0.25">
      <c r="E339" s="40"/>
      <c r="F339" s="43"/>
      <c r="G339" s="40"/>
    </row>
    <row r="340" spans="5:7" ht="39.75" customHeight="1" x14ac:dyDescent="0.25">
      <c r="E340" s="40"/>
      <c r="F340" s="43"/>
      <c r="G340" s="40"/>
    </row>
    <row r="341" spans="5:7" ht="39.75" customHeight="1" x14ac:dyDescent="0.25">
      <c r="E341" s="40"/>
      <c r="F341" s="43"/>
      <c r="G341" s="40"/>
    </row>
    <row r="342" spans="5:7" ht="39.75" customHeight="1" x14ac:dyDescent="0.25">
      <c r="E342" s="40"/>
      <c r="F342" s="43"/>
      <c r="G342" s="40"/>
    </row>
    <row r="343" spans="5:7" ht="39.75" customHeight="1" x14ac:dyDescent="0.25">
      <c r="E343" s="40"/>
      <c r="F343" s="43"/>
      <c r="G343" s="40"/>
    </row>
    <row r="344" spans="5:7" ht="39.75" customHeight="1" x14ac:dyDescent="0.25">
      <c r="E344" s="40"/>
      <c r="F344" s="43"/>
      <c r="G344" s="40"/>
    </row>
    <row r="345" spans="5:7" ht="39.75" customHeight="1" x14ac:dyDescent="0.25">
      <c r="E345" s="40"/>
      <c r="F345" s="43"/>
      <c r="G345" s="40"/>
    </row>
    <row r="346" spans="5:7" ht="39.75" customHeight="1" x14ac:dyDescent="0.25">
      <c r="E346" s="40"/>
      <c r="F346" s="43"/>
      <c r="G346" s="40"/>
    </row>
    <row r="347" spans="5:7" ht="39.75" customHeight="1" x14ac:dyDescent="0.25">
      <c r="E347" s="40"/>
      <c r="F347" s="43"/>
      <c r="G347" s="40"/>
    </row>
    <row r="348" spans="5:7" ht="39.75" customHeight="1" x14ac:dyDescent="0.25">
      <c r="E348" s="40"/>
      <c r="F348" s="43"/>
      <c r="G348" s="40"/>
    </row>
    <row r="349" spans="5:7" ht="39.75" customHeight="1" x14ac:dyDescent="0.25">
      <c r="E349" s="40"/>
      <c r="F349" s="43"/>
      <c r="G349" s="40"/>
    </row>
    <row r="350" spans="5:7" ht="39.75" customHeight="1" x14ac:dyDescent="0.25">
      <c r="E350" s="40"/>
      <c r="F350" s="43"/>
      <c r="G350" s="40"/>
    </row>
    <row r="351" spans="5:7" ht="39.75" customHeight="1" x14ac:dyDescent="0.25">
      <c r="E351" s="40"/>
      <c r="F351" s="43"/>
      <c r="G351" s="40"/>
    </row>
    <row r="352" spans="5:7" ht="39.75" customHeight="1" x14ac:dyDescent="0.25">
      <c r="E352" s="40"/>
      <c r="F352" s="43"/>
      <c r="G352" s="40"/>
    </row>
    <row r="353" spans="5:7" ht="39.75" customHeight="1" x14ac:dyDescent="0.25">
      <c r="E353" s="40"/>
      <c r="F353" s="43"/>
      <c r="G353" s="40"/>
    </row>
    <row r="354" spans="5:7" ht="39.75" customHeight="1" x14ac:dyDescent="0.25">
      <c r="E354" s="40"/>
      <c r="F354" s="43"/>
      <c r="G354" s="40"/>
    </row>
    <row r="355" spans="5:7" ht="39.75" customHeight="1" x14ac:dyDescent="0.25">
      <c r="E355" s="40"/>
      <c r="F355" s="43"/>
      <c r="G355" s="40"/>
    </row>
    <row r="356" spans="5:7" ht="39.75" customHeight="1" x14ac:dyDescent="0.25">
      <c r="E356" s="40"/>
      <c r="F356" s="43"/>
      <c r="G356" s="40"/>
    </row>
    <row r="357" spans="5:7" ht="39.75" customHeight="1" x14ac:dyDescent="0.25">
      <c r="E357" s="40"/>
      <c r="F357" s="43"/>
      <c r="G357" s="40"/>
    </row>
    <row r="358" spans="5:7" ht="39.75" customHeight="1" x14ac:dyDescent="0.25">
      <c r="E358" s="40"/>
      <c r="F358" s="43"/>
      <c r="G358" s="40"/>
    </row>
    <row r="359" spans="5:7" ht="39.75" customHeight="1" x14ac:dyDescent="0.25">
      <c r="E359" s="40"/>
      <c r="F359" s="43"/>
      <c r="G359" s="40"/>
    </row>
    <row r="360" spans="5:7" ht="39.75" customHeight="1" x14ac:dyDescent="0.25">
      <c r="E360" s="40"/>
      <c r="F360" s="43"/>
      <c r="G360" s="40"/>
    </row>
    <row r="361" spans="5:7" ht="39.75" customHeight="1" x14ac:dyDescent="0.25">
      <c r="E361" s="40"/>
      <c r="F361" s="43"/>
      <c r="G361" s="40"/>
    </row>
    <row r="362" spans="5:7" ht="39.75" customHeight="1" x14ac:dyDescent="0.25">
      <c r="E362" s="40"/>
      <c r="F362" s="43"/>
      <c r="G362" s="40"/>
    </row>
    <row r="363" spans="5:7" ht="39.75" customHeight="1" x14ac:dyDescent="0.25">
      <c r="E363" s="40"/>
      <c r="F363" s="43"/>
      <c r="G363" s="40"/>
    </row>
    <row r="364" spans="5:7" ht="39.75" customHeight="1" x14ac:dyDescent="0.25">
      <c r="E364" s="40"/>
      <c r="F364" s="43"/>
      <c r="G364" s="40"/>
    </row>
    <row r="365" spans="5:7" ht="39.75" customHeight="1" x14ac:dyDescent="0.25">
      <c r="E365" s="40"/>
      <c r="F365" s="43"/>
      <c r="G365" s="40"/>
    </row>
    <row r="366" spans="5:7" ht="39.75" customHeight="1" x14ac:dyDescent="0.25">
      <c r="E366" s="40"/>
      <c r="F366" s="43"/>
      <c r="G366" s="40"/>
    </row>
    <row r="367" spans="5:7" ht="39.75" customHeight="1" x14ac:dyDescent="0.25">
      <c r="E367" s="40"/>
      <c r="F367" s="43"/>
      <c r="G367" s="40"/>
    </row>
    <row r="368" spans="5:7" ht="39.75" customHeight="1" x14ac:dyDescent="0.25">
      <c r="E368" s="40"/>
      <c r="F368" s="43"/>
      <c r="G368" s="40"/>
    </row>
    <row r="369" spans="5:7" ht="39.75" customHeight="1" x14ac:dyDescent="0.25">
      <c r="E369" s="40"/>
      <c r="F369" s="43"/>
      <c r="G369" s="40"/>
    </row>
    <row r="370" spans="5:7" ht="39.75" customHeight="1" x14ac:dyDescent="0.25">
      <c r="E370" s="40"/>
      <c r="F370" s="43"/>
      <c r="G370" s="40"/>
    </row>
    <row r="371" spans="5:7" ht="39.75" customHeight="1" x14ac:dyDescent="0.25">
      <c r="E371" s="40"/>
      <c r="F371" s="43"/>
      <c r="G371" s="40"/>
    </row>
    <row r="372" spans="5:7" ht="39.75" customHeight="1" x14ac:dyDescent="0.25">
      <c r="E372" s="40"/>
      <c r="F372" s="43"/>
      <c r="G372" s="40"/>
    </row>
    <row r="373" spans="5:7" ht="39.75" customHeight="1" x14ac:dyDescent="0.25">
      <c r="E373" s="40"/>
      <c r="F373" s="43"/>
      <c r="G373" s="40"/>
    </row>
    <row r="374" spans="5:7" ht="39.75" customHeight="1" x14ac:dyDescent="0.25">
      <c r="E374" s="40"/>
      <c r="F374" s="43"/>
      <c r="G374" s="40"/>
    </row>
    <row r="375" spans="5:7" ht="39.75" customHeight="1" x14ac:dyDescent="0.25">
      <c r="E375" s="40"/>
      <c r="F375" s="43"/>
      <c r="G375" s="40"/>
    </row>
    <row r="376" spans="5:7" ht="39.75" customHeight="1" x14ac:dyDescent="0.25">
      <c r="E376" s="40"/>
      <c r="F376" s="43"/>
      <c r="G376" s="40"/>
    </row>
    <row r="377" spans="5:7" ht="39.75" customHeight="1" x14ac:dyDescent="0.25">
      <c r="E377" s="40"/>
      <c r="F377" s="43"/>
      <c r="G377" s="40"/>
    </row>
    <row r="378" spans="5:7" ht="39.75" customHeight="1" x14ac:dyDescent="0.25">
      <c r="E378" s="40"/>
      <c r="F378" s="43"/>
      <c r="G378" s="40"/>
    </row>
    <row r="379" spans="5:7" ht="39.75" customHeight="1" x14ac:dyDescent="0.25">
      <c r="E379" s="40"/>
      <c r="F379" s="43"/>
      <c r="G379" s="40"/>
    </row>
    <row r="380" spans="5:7" ht="39.75" customHeight="1" x14ac:dyDescent="0.25">
      <c r="E380" s="40"/>
      <c r="F380" s="43"/>
      <c r="G380" s="40"/>
    </row>
    <row r="381" spans="5:7" ht="39.75" customHeight="1" x14ac:dyDescent="0.25">
      <c r="E381" s="40"/>
      <c r="F381" s="43"/>
      <c r="G381" s="40"/>
    </row>
    <row r="382" spans="5:7" ht="39.75" customHeight="1" x14ac:dyDescent="0.25">
      <c r="E382" s="40"/>
      <c r="F382" s="43"/>
      <c r="G382" s="40"/>
    </row>
    <row r="383" spans="5:7" ht="39.75" customHeight="1" x14ac:dyDescent="0.25">
      <c r="E383" s="40"/>
      <c r="F383" s="43"/>
      <c r="G383" s="40"/>
    </row>
    <row r="384" spans="5:7" ht="39.75" customHeight="1" x14ac:dyDescent="0.25">
      <c r="E384" s="40"/>
      <c r="F384" s="43"/>
      <c r="G384" s="40"/>
    </row>
    <row r="385" spans="5:7" ht="39.75" customHeight="1" x14ac:dyDescent="0.25">
      <c r="E385" s="40"/>
      <c r="F385" s="43"/>
      <c r="G385" s="40"/>
    </row>
    <row r="386" spans="5:7" ht="39.75" customHeight="1" x14ac:dyDescent="0.25">
      <c r="E386" s="40"/>
      <c r="F386" s="43"/>
      <c r="G386" s="40"/>
    </row>
    <row r="387" spans="5:7" ht="39.75" customHeight="1" x14ac:dyDescent="0.25">
      <c r="E387" s="40"/>
      <c r="F387" s="43"/>
      <c r="G387" s="40"/>
    </row>
    <row r="388" spans="5:7" ht="39.75" customHeight="1" x14ac:dyDescent="0.25">
      <c r="E388" s="40"/>
      <c r="F388" s="43"/>
      <c r="G388" s="40"/>
    </row>
    <row r="389" spans="5:7" ht="39.75" customHeight="1" x14ac:dyDescent="0.25">
      <c r="E389" s="40"/>
      <c r="F389" s="43"/>
      <c r="G389" s="40"/>
    </row>
    <row r="390" spans="5:7" ht="39.75" customHeight="1" x14ac:dyDescent="0.25">
      <c r="E390" s="40"/>
      <c r="F390" s="43"/>
      <c r="G390" s="40"/>
    </row>
    <row r="391" spans="5:7" ht="39.75" customHeight="1" x14ac:dyDescent="0.25">
      <c r="E391" s="40"/>
      <c r="F391" s="43"/>
      <c r="G391" s="40"/>
    </row>
    <row r="392" spans="5:7" ht="39.75" customHeight="1" x14ac:dyDescent="0.25">
      <c r="E392" s="40"/>
      <c r="F392" s="43"/>
      <c r="G392" s="40"/>
    </row>
    <row r="393" spans="5:7" ht="39.75" customHeight="1" x14ac:dyDescent="0.25">
      <c r="E393" s="40"/>
      <c r="F393" s="43"/>
      <c r="G393" s="40"/>
    </row>
    <row r="394" spans="5:7" ht="39.75" customHeight="1" x14ac:dyDescent="0.25">
      <c r="E394" s="40"/>
      <c r="F394" s="43"/>
      <c r="G394" s="40"/>
    </row>
    <row r="395" spans="5:7" ht="39.75" customHeight="1" x14ac:dyDescent="0.25">
      <c r="E395" s="40"/>
      <c r="F395" s="43"/>
      <c r="G395" s="40"/>
    </row>
    <row r="396" spans="5:7" ht="39.75" customHeight="1" x14ac:dyDescent="0.25">
      <c r="E396" s="40"/>
      <c r="F396" s="43"/>
      <c r="G396" s="40"/>
    </row>
    <row r="397" spans="5:7" ht="39.75" customHeight="1" x14ac:dyDescent="0.25">
      <c r="E397" s="40"/>
      <c r="F397" s="43"/>
      <c r="G397" s="40"/>
    </row>
    <row r="398" spans="5:7" ht="39.75" customHeight="1" x14ac:dyDescent="0.25">
      <c r="E398" s="40"/>
      <c r="F398" s="43"/>
      <c r="G398" s="40"/>
    </row>
    <row r="399" spans="5:7" ht="39.75" customHeight="1" x14ac:dyDescent="0.25">
      <c r="E399" s="40"/>
      <c r="F399" s="43"/>
      <c r="G399" s="40"/>
    </row>
    <row r="400" spans="5:7" ht="39.75" customHeight="1" x14ac:dyDescent="0.25">
      <c r="E400" s="40"/>
      <c r="F400" s="43"/>
      <c r="G400" s="40"/>
    </row>
    <row r="401" spans="5:7" ht="39.75" customHeight="1" x14ac:dyDescent="0.25">
      <c r="E401" s="40"/>
      <c r="F401" s="43"/>
      <c r="G401" s="40"/>
    </row>
    <row r="402" spans="5:7" ht="39.75" customHeight="1" x14ac:dyDescent="0.25">
      <c r="E402" s="40"/>
      <c r="F402" s="43"/>
      <c r="G402" s="40"/>
    </row>
    <row r="403" spans="5:7" ht="39.75" customHeight="1" x14ac:dyDescent="0.25">
      <c r="E403" s="40"/>
      <c r="F403" s="43"/>
      <c r="G403" s="40"/>
    </row>
    <row r="404" spans="5:7" ht="39.75" customHeight="1" x14ac:dyDescent="0.25">
      <c r="E404" s="40"/>
      <c r="F404" s="43"/>
      <c r="G404" s="40"/>
    </row>
    <row r="405" spans="5:7" ht="39.75" customHeight="1" x14ac:dyDescent="0.25">
      <c r="E405" s="40"/>
      <c r="F405" s="43"/>
      <c r="G405" s="40"/>
    </row>
    <row r="406" spans="5:7" ht="39.75" customHeight="1" x14ac:dyDescent="0.25">
      <c r="E406" s="40"/>
      <c r="F406" s="43"/>
      <c r="G406" s="40"/>
    </row>
    <row r="407" spans="5:7" ht="39.75" customHeight="1" x14ac:dyDescent="0.25">
      <c r="E407" s="40"/>
      <c r="F407" s="43"/>
      <c r="G407" s="40"/>
    </row>
    <row r="408" spans="5:7" ht="39.75" customHeight="1" x14ac:dyDescent="0.25">
      <c r="E408" s="40"/>
      <c r="F408" s="43"/>
      <c r="G408" s="40"/>
    </row>
    <row r="409" spans="5:7" ht="39.75" customHeight="1" x14ac:dyDescent="0.25">
      <c r="E409" s="40"/>
      <c r="F409" s="43"/>
      <c r="G409" s="40"/>
    </row>
    <row r="410" spans="5:7" ht="39.75" customHeight="1" x14ac:dyDescent="0.25">
      <c r="E410" s="40"/>
      <c r="F410" s="43"/>
      <c r="G410" s="40"/>
    </row>
    <row r="411" spans="5:7" ht="39.75" customHeight="1" x14ac:dyDescent="0.25">
      <c r="E411" s="40"/>
      <c r="F411" s="43"/>
      <c r="G411" s="40"/>
    </row>
    <row r="412" spans="5:7" ht="39.75" customHeight="1" x14ac:dyDescent="0.25">
      <c r="E412" s="40"/>
      <c r="F412" s="43"/>
      <c r="G412" s="40"/>
    </row>
    <row r="413" spans="5:7" ht="39.75" customHeight="1" x14ac:dyDescent="0.25">
      <c r="E413" s="40"/>
      <c r="F413" s="43"/>
      <c r="G413" s="40"/>
    </row>
    <row r="414" spans="5:7" ht="39.75" customHeight="1" x14ac:dyDescent="0.25">
      <c r="E414" s="40"/>
      <c r="F414" s="43"/>
      <c r="G414" s="40"/>
    </row>
    <row r="415" spans="5:7" ht="39.75" customHeight="1" x14ac:dyDescent="0.25">
      <c r="E415" s="40"/>
      <c r="F415" s="43"/>
      <c r="G415" s="40"/>
    </row>
    <row r="416" spans="5:7" ht="39.75" customHeight="1" x14ac:dyDescent="0.25">
      <c r="E416" s="40"/>
      <c r="F416" s="43"/>
      <c r="G416" s="40"/>
    </row>
    <row r="417" spans="5:7" ht="39.75" customHeight="1" x14ac:dyDescent="0.25">
      <c r="E417" s="40"/>
      <c r="F417" s="43"/>
      <c r="G417" s="40"/>
    </row>
    <row r="418" spans="5:7" ht="39.75" customHeight="1" x14ac:dyDescent="0.25">
      <c r="E418" s="40"/>
      <c r="F418" s="43"/>
      <c r="G418" s="40"/>
    </row>
    <row r="419" spans="5:7" ht="39.75" customHeight="1" x14ac:dyDescent="0.25">
      <c r="E419" s="40"/>
      <c r="F419" s="43"/>
      <c r="G419" s="40"/>
    </row>
    <row r="420" spans="5:7" ht="39.75" customHeight="1" x14ac:dyDescent="0.25">
      <c r="E420" s="40"/>
      <c r="F420" s="43"/>
      <c r="G420" s="40"/>
    </row>
    <row r="421" spans="5:7" ht="39.75" customHeight="1" x14ac:dyDescent="0.25">
      <c r="E421" s="40"/>
      <c r="F421" s="43"/>
      <c r="G421" s="40"/>
    </row>
    <row r="422" spans="5:7" ht="39.75" customHeight="1" x14ac:dyDescent="0.25">
      <c r="E422" s="40"/>
      <c r="F422" s="43"/>
      <c r="G422" s="40"/>
    </row>
    <row r="423" spans="5:7" ht="39.75" customHeight="1" x14ac:dyDescent="0.25">
      <c r="E423" s="40"/>
      <c r="F423" s="43"/>
      <c r="G423" s="40"/>
    </row>
    <row r="424" spans="5:7" ht="39.75" customHeight="1" x14ac:dyDescent="0.25">
      <c r="E424" s="40"/>
      <c r="F424" s="43"/>
      <c r="G424" s="40"/>
    </row>
    <row r="425" spans="5:7" ht="39.75" customHeight="1" x14ac:dyDescent="0.25">
      <c r="E425" s="40"/>
      <c r="F425" s="43"/>
      <c r="G425" s="40"/>
    </row>
    <row r="426" spans="5:7" ht="39.75" customHeight="1" x14ac:dyDescent="0.25">
      <c r="E426" s="40"/>
      <c r="F426" s="43"/>
      <c r="G426" s="40"/>
    </row>
    <row r="427" spans="5:7" ht="39.75" customHeight="1" x14ac:dyDescent="0.25">
      <c r="E427" s="40"/>
      <c r="F427" s="43"/>
      <c r="G427" s="40"/>
    </row>
    <row r="428" spans="5:7" ht="39.75" customHeight="1" x14ac:dyDescent="0.25">
      <c r="E428" s="40"/>
      <c r="F428" s="43"/>
      <c r="G428" s="40"/>
    </row>
    <row r="429" spans="5:7" ht="39.75" customHeight="1" x14ac:dyDescent="0.25">
      <c r="E429" s="40"/>
      <c r="F429" s="43"/>
      <c r="G429" s="40"/>
    </row>
    <row r="430" spans="5:7" ht="39.75" customHeight="1" x14ac:dyDescent="0.25">
      <c r="E430" s="40"/>
      <c r="F430" s="43"/>
      <c r="G430" s="40"/>
    </row>
    <row r="431" spans="5:7" ht="39.75" customHeight="1" x14ac:dyDescent="0.25">
      <c r="E431" s="40"/>
      <c r="F431" s="43"/>
      <c r="G431" s="40"/>
    </row>
    <row r="432" spans="5:7" ht="39.75" customHeight="1" x14ac:dyDescent="0.25">
      <c r="E432" s="40"/>
      <c r="F432" s="43"/>
      <c r="G432" s="40"/>
    </row>
    <row r="433" spans="5:7" ht="39.75" customHeight="1" x14ac:dyDescent="0.25">
      <c r="E433" s="40"/>
      <c r="F433" s="43"/>
      <c r="G433" s="40"/>
    </row>
    <row r="434" spans="5:7" ht="39.75" customHeight="1" x14ac:dyDescent="0.25">
      <c r="E434" s="40"/>
      <c r="F434" s="43"/>
      <c r="G434" s="40"/>
    </row>
    <row r="435" spans="5:7" ht="39.75" customHeight="1" x14ac:dyDescent="0.25">
      <c r="E435" s="40"/>
      <c r="F435" s="43"/>
      <c r="G435" s="40"/>
    </row>
    <row r="436" spans="5:7" ht="39.75" customHeight="1" x14ac:dyDescent="0.25">
      <c r="E436" s="40"/>
      <c r="F436" s="43"/>
      <c r="G436" s="40"/>
    </row>
    <row r="437" spans="5:7" ht="39.75" customHeight="1" x14ac:dyDescent="0.25">
      <c r="E437" s="40"/>
      <c r="F437" s="43"/>
      <c r="G437" s="40"/>
    </row>
    <row r="438" spans="5:7" ht="39.75" customHeight="1" x14ac:dyDescent="0.25">
      <c r="E438" s="40"/>
      <c r="F438" s="43"/>
      <c r="G438" s="40"/>
    </row>
    <row r="439" spans="5:7" ht="39.75" customHeight="1" x14ac:dyDescent="0.25">
      <c r="E439" s="40"/>
      <c r="F439" s="43"/>
      <c r="G439" s="40"/>
    </row>
    <row r="440" spans="5:7" ht="39.75" customHeight="1" x14ac:dyDescent="0.25">
      <c r="E440" s="40"/>
      <c r="F440" s="43"/>
      <c r="G440" s="40"/>
    </row>
    <row r="441" spans="5:7" ht="39.75" customHeight="1" x14ac:dyDescent="0.25">
      <c r="E441" s="40"/>
      <c r="F441" s="43"/>
      <c r="G441" s="40"/>
    </row>
    <row r="442" spans="5:7" ht="39.75" customHeight="1" x14ac:dyDescent="0.25">
      <c r="E442" s="40"/>
      <c r="F442" s="43"/>
      <c r="G442" s="40"/>
    </row>
    <row r="443" spans="5:7" ht="39.75" customHeight="1" x14ac:dyDescent="0.25">
      <c r="E443" s="40"/>
      <c r="F443" s="43"/>
      <c r="G443" s="40"/>
    </row>
    <row r="444" spans="5:7" ht="39.75" customHeight="1" x14ac:dyDescent="0.25">
      <c r="E444" s="40"/>
      <c r="F444" s="43"/>
      <c r="G444" s="40"/>
    </row>
    <row r="445" spans="5:7" ht="39.75" customHeight="1" x14ac:dyDescent="0.25">
      <c r="E445" s="40"/>
      <c r="F445" s="43"/>
      <c r="G445" s="40"/>
    </row>
    <row r="446" spans="5:7" ht="39.75" customHeight="1" x14ac:dyDescent="0.25">
      <c r="E446" s="40"/>
      <c r="F446" s="43"/>
      <c r="G446" s="40"/>
    </row>
    <row r="447" spans="5:7" ht="39.75" customHeight="1" x14ac:dyDescent="0.25">
      <c r="E447" s="40"/>
      <c r="F447" s="43"/>
      <c r="G447" s="40"/>
    </row>
    <row r="448" spans="5:7" ht="39.75" customHeight="1" x14ac:dyDescent="0.25">
      <c r="E448" s="40"/>
      <c r="F448" s="43"/>
      <c r="G448" s="40"/>
    </row>
    <row r="449" spans="5:7" ht="39.75" customHeight="1" x14ac:dyDescent="0.25">
      <c r="E449" s="40"/>
      <c r="F449" s="43"/>
      <c r="G449" s="40"/>
    </row>
    <row r="450" spans="5:7" ht="39.75" customHeight="1" x14ac:dyDescent="0.25">
      <c r="E450" s="40"/>
      <c r="F450" s="43"/>
      <c r="G450" s="40"/>
    </row>
    <row r="451" spans="5:7" ht="39.75" customHeight="1" x14ac:dyDescent="0.25">
      <c r="E451" s="40"/>
      <c r="F451" s="43"/>
      <c r="G451" s="40"/>
    </row>
    <row r="452" spans="5:7" ht="39.75" customHeight="1" x14ac:dyDescent="0.25">
      <c r="E452" s="40"/>
      <c r="F452" s="43"/>
      <c r="G452" s="40"/>
    </row>
    <row r="453" spans="5:7" ht="39.75" customHeight="1" x14ac:dyDescent="0.25">
      <c r="E453" s="40"/>
      <c r="F453" s="43"/>
      <c r="G453" s="40"/>
    </row>
    <row r="454" spans="5:7" ht="39.75" customHeight="1" x14ac:dyDescent="0.25">
      <c r="E454" s="40"/>
      <c r="F454" s="43"/>
      <c r="G454" s="40"/>
    </row>
    <row r="455" spans="5:7" ht="39.75" customHeight="1" x14ac:dyDescent="0.25">
      <c r="E455" s="40"/>
      <c r="F455" s="43"/>
      <c r="G455" s="40"/>
    </row>
    <row r="456" spans="5:7" ht="39.75" customHeight="1" x14ac:dyDescent="0.25">
      <c r="E456" s="40"/>
      <c r="F456" s="43"/>
      <c r="G456" s="40"/>
    </row>
    <row r="457" spans="5:7" ht="39.75" customHeight="1" x14ac:dyDescent="0.25">
      <c r="E457" s="40"/>
      <c r="F457" s="43"/>
      <c r="G457" s="40"/>
    </row>
    <row r="458" spans="5:7" ht="39.75" customHeight="1" x14ac:dyDescent="0.25">
      <c r="E458" s="40"/>
      <c r="F458" s="43"/>
      <c r="G458" s="40"/>
    </row>
    <row r="459" spans="5:7" ht="39.75" customHeight="1" x14ac:dyDescent="0.25">
      <c r="E459" s="40"/>
      <c r="F459" s="43"/>
      <c r="G459" s="40"/>
    </row>
    <row r="460" spans="5:7" ht="39.75" customHeight="1" x14ac:dyDescent="0.25">
      <c r="E460" s="40"/>
      <c r="F460" s="43"/>
      <c r="G460" s="40"/>
    </row>
    <row r="461" spans="5:7" ht="39.75" customHeight="1" x14ac:dyDescent="0.25">
      <c r="E461" s="40"/>
      <c r="F461" s="43"/>
      <c r="G461" s="40"/>
    </row>
    <row r="462" spans="5:7" ht="39.75" customHeight="1" x14ac:dyDescent="0.25">
      <c r="E462" s="40"/>
      <c r="F462" s="43"/>
      <c r="G462" s="40"/>
    </row>
    <row r="463" spans="5:7" ht="39.75" customHeight="1" x14ac:dyDescent="0.25">
      <c r="E463" s="40"/>
      <c r="F463" s="43"/>
      <c r="G463" s="40"/>
    </row>
    <row r="464" spans="5:7" ht="39.75" customHeight="1" x14ac:dyDescent="0.25">
      <c r="E464" s="40"/>
      <c r="F464" s="43"/>
      <c r="G464" s="40"/>
    </row>
    <row r="465" spans="5:7" ht="39.75" customHeight="1" x14ac:dyDescent="0.25">
      <c r="E465" s="40"/>
      <c r="F465" s="43"/>
      <c r="G465" s="40"/>
    </row>
    <row r="466" spans="5:7" ht="39.75" customHeight="1" x14ac:dyDescent="0.25">
      <c r="E466" s="40"/>
      <c r="F466" s="43"/>
      <c r="G466" s="40"/>
    </row>
    <row r="467" spans="5:7" ht="39.75" customHeight="1" x14ac:dyDescent="0.25">
      <c r="E467" s="40"/>
      <c r="F467" s="43"/>
      <c r="G467" s="40"/>
    </row>
    <row r="468" spans="5:7" ht="39.75" customHeight="1" x14ac:dyDescent="0.25">
      <c r="E468" s="40"/>
      <c r="F468" s="43"/>
      <c r="G468" s="40"/>
    </row>
    <row r="469" spans="5:7" ht="39.75" customHeight="1" x14ac:dyDescent="0.25">
      <c r="E469" s="40"/>
      <c r="F469" s="43"/>
      <c r="G469" s="40"/>
    </row>
    <row r="470" spans="5:7" ht="39.75" customHeight="1" x14ac:dyDescent="0.25">
      <c r="E470" s="40"/>
      <c r="F470" s="43"/>
      <c r="G470" s="40"/>
    </row>
    <row r="471" spans="5:7" ht="39.75" customHeight="1" x14ac:dyDescent="0.25">
      <c r="E471" s="40"/>
      <c r="F471" s="43"/>
      <c r="G471" s="40"/>
    </row>
    <row r="472" spans="5:7" ht="39.75" customHeight="1" x14ac:dyDescent="0.25">
      <c r="E472" s="40"/>
      <c r="F472" s="43"/>
      <c r="G472" s="40"/>
    </row>
    <row r="473" spans="5:7" ht="39.75" customHeight="1" x14ac:dyDescent="0.25">
      <c r="E473" s="40"/>
      <c r="F473" s="43"/>
      <c r="G473" s="40"/>
    </row>
    <row r="474" spans="5:7" ht="39.75" customHeight="1" x14ac:dyDescent="0.25">
      <c r="E474" s="40"/>
      <c r="F474" s="43"/>
      <c r="G474" s="40"/>
    </row>
    <row r="475" spans="5:7" ht="39.75" customHeight="1" x14ac:dyDescent="0.25">
      <c r="E475" s="40"/>
      <c r="F475" s="43"/>
      <c r="G475" s="40"/>
    </row>
    <row r="476" spans="5:7" ht="39.75" customHeight="1" x14ac:dyDescent="0.25">
      <c r="E476" s="40"/>
      <c r="F476" s="43"/>
      <c r="G476" s="40"/>
    </row>
    <row r="477" spans="5:7" ht="39.75" customHeight="1" x14ac:dyDescent="0.25">
      <c r="E477" s="40"/>
      <c r="F477" s="43"/>
      <c r="G477" s="40"/>
    </row>
    <row r="478" spans="5:7" ht="39.75" customHeight="1" x14ac:dyDescent="0.25">
      <c r="E478" s="40"/>
      <c r="F478" s="43"/>
      <c r="G478" s="40"/>
    </row>
    <row r="479" spans="5:7" ht="39.75" customHeight="1" x14ac:dyDescent="0.25">
      <c r="E479" s="40"/>
      <c r="F479" s="43"/>
      <c r="G479" s="40"/>
    </row>
    <row r="480" spans="5:7" ht="39.75" customHeight="1" x14ac:dyDescent="0.25">
      <c r="E480" s="40"/>
      <c r="F480" s="43"/>
      <c r="G480" s="40"/>
    </row>
    <row r="481" spans="5:7" ht="39.75" customHeight="1" x14ac:dyDescent="0.25">
      <c r="E481" s="40"/>
      <c r="F481" s="43"/>
      <c r="G481" s="40"/>
    </row>
    <row r="482" spans="5:7" ht="39.75" customHeight="1" x14ac:dyDescent="0.25">
      <c r="E482" s="40"/>
      <c r="F482" s="43"/>
      <c r="G482" s="40"/>
    </row>
    <row r="483" spans="5:7" ht="39.75" customHeight="1" x14ac:dyDescent="0.25">
      <c r="E483" s="40"/>
      <c r="F483" s="43"/>
      <c r="G483" s="40"/>
    </row>
    <row r="484" spans="5:7" ht="39.75" customHeight="1" x14ac:dyDescent="0.25">
      <c r="E484" s="40"/>
      <c r="F484" s="43"/>
      <c r="G484" s="40"/>
    </row>
    <row r="485" spans="5:7" ht="39.75" customHeight="1" x14ac:dyDescent="0.25">
      <c r="E485" s="40"/>
      <c r="F485" s="43"/>
      <c r="G485" s="40"/>
    </row>
    <row r="486" spans="5:7" ht="39.75" customHeight="1" x14ac:dyDescent="0.25">
      <c r="E486" s="40"/>
      <c r="F486" s="43"/>
      <c r="G486" s="40"/>
    </row>
    <row r="487" spans="5:7" ht="39.75" customHeight="1" x14ac:dyDescent="0.25">
      <c r="E487" s="40"/>
      <c r="F487" s="43"/>
      <c r="G487" s="40"/>
    </row>
    <row r="488" spans="5:7" ht="39.75" customHeight="1" x14ac:dyDescent="0.25">
      <c r="E488" s="40"/>
      <c r="F488" s="43"/>
      <c r="G488" s="40"/>
    </row>
    <row r="489" spans="5:7" ht="39.75" customHeight="1" x14ac:dyDescent="0.25">
      <c r="E489" s="40"/>
      <c r="F489" s="43"/>
      <c r="G489" s="40"/>
    </row>
    <row r="490" spans="5:7" ht="39.75" customHeight="1" x14ac:dyDescent="0.25">
      <c r="E490" s="40"/>
      <c r="F490" s="43"/>
      <c r="G490" s="40"/>
    </row>
    <row r="491" spans="5:7" ht="39.75" customHeight="1" x14ac:dyDescent="0.25">
      <c r="E491" s="40"/>
      <c r="F491" s="43"/>
      <c r="G491" s="40"/>
    </row>
    <row r="492" spans="5:7" ht="39.75" customHeight="1" x14ac:dyDescent="0.25">
      <c r="E492" s="40"/>
      <c r="F492" s="43"/>
      <c r="G492" s="40"/>
    </row>
    <row r="493" spans="5:7" ht="39.75" customHeight="1" x14ac:dyDescent="0.25">
      <c r="E493" s="40"/>
      <c r="F493" s="43"/>
      <c r="G493" s="40"/>
    </row>
    <row r="494" spans="5:7" ht="39.75" customHeight="1" x14ac:dyDescent="0.25">
      <c r="E494" s="40"/>
      <c r="F494" s="43"/>
      <c r="G494" s="40"/>
    </row>
    <row r="495" spans="5:7" ht="39.75" customHeight="1" x14ac:dyDescent="0.25">
      <c r="E495" s="40"/>
      <c r="F495" s="43"/>
      <c r="G495" s="40"/>
    </row>
    <row r="496" spans="5:7" ht="39.75" customHeight="1" x14ac:dyDescent="0.25">
      <c r="E496" s="40"/>
      <c r="F496" s="43"/>
      <c r="G496" s="40"/>
    </row>
    <row r="497" spans="5:7" ht="39.75" customHeight="1" x14ac:dyDescent="0.25">
      <c r="E497" s="40"/>
      <c r="F497" s="43"/>
      <c r="G497" s="40"/>
    </row>
    <row r="498" spans="5:7" ht="39.75" customHeight="1" x14ac:dyDescent="0.25">
      <c r="E498" s="40"/>
      <c r="F498" s="43"/>
      <c r="G498" s="40"/>
    </row>
    <row r="499" spans="5:7" ht="39.75" customHeight="1" x14ac:dyDescent="0.25">
      <c r="E499" s="40"/>
      <c r="F499" s="43"/>
      <c r="G499" s="40"/>
    </row>
    <row r="500" spans="5:7" ht="39.75" customHeight="1" x14ac:dyDescent="0.25">
      <c r="E500" s="40"/>
      <c r="F500" s="43"/>
      <c r="G500" s="40"/>
    </row>
    <row r="501" spans="5:7" ht="39.75" customHeight="1" x14ac:dyDescent="0.25">
      <c r="E501" s="40"/>
      <c r="F501" s="43"/>
      <c r="G501" s="40"/>
    </row>
    <row r="502" spans="5:7" ht="39.75" customHeight="1" x14ac:dyDescent="0.25">
      <c r="E502" s="40"/>
      <c r="F502" s="43"/>
      <c r="G502" s="40"/>
    </row>
    <row r="503" spans="5:7" ht="39.75" customHeight="1" x14ac:dyDescent="0.25">
      <c r="E503" s="40"/>
      <c r="F503" s="43"/>
      <c r="G503" s="40"/>
    </row>
    <row r="504" spans="5:7" ht="39.75" customHeight="1" x14ac:dyDescent="0.25">
      <c r="E504" s="40"/>
      <c r="F504" s="43"/>
      <c r="G504" s="40"/>
    </row>
    <row r="505" spans="5:7" ht="39.75" customHeight="1" x14ac:dyDescent="0.25">
      <c r="E505" s="40"/>
      <c r="F505" s="43"/>
      <c r="G505" s="40"/>
    </row>
    <row r="506" spans="5:7" ht="39.75" customHeight="1" x14ac:dyDescent="0.25">
      <c r="E506" s="40"/>
      <c r="F506" s="43"/>
      <c r="G506" s="40"/>
    </row>
    <row r="507" spans="5:7" ht="39.75" customHeight="1" x14ac:dyDescent="0.25">
      <c r="E507" s="40"/>
      <c r="F507" s="43"/>
      <c r="G507" s="40"/>
    </row>
    <row r="508" spans="5:7" ht="39.75" customHeight="1" x14ac:dyDescent="0.25">
      <c r="E508" s="40"/>
      <c r="F508" s="43"/>
      <c r="G508" s="40"/>
    </row>
    <row r="509" spans="5:7" ht="39.75" customHeight="1" x14ac:dyDescent="0.25">
      <c r="E509" s="40"/>
      <c r="F509" s="43"/>
      <c r="G509" s="40"/>
    </row>
    <row r="510" spans="5:7" ht="39.75" customHeight="1" x14ac:dyDescent="0.25">
      <c r="E510" s="40"/>
      <c r="F510" s="43"/>
      <c r="G510" s="40"/>
    </row>
    <row r="511" spans="5:7" ht="39.75" customHeight="1" x14ac:dyDescent="0.25">
      <c r="E511" s="40"/>
      <c r="F511" s="43"/>
      <c r="G511" s="40"/>
    </row>
    <row r="512" spans="5:7" ht="39.75" customHeight="1" x14ac:dyDescent="0.25">
      <c r="E512" s="40"/>
      <c r="F512" s="43"/>
      <c r="G512" s="40"/>
    </row>
    <row r="513" spans="5:7" ht="39.75" customHeight="1" x14ac:dyDescent="0.25">
      <c r="E513" s="40"/>
      <c r="F513" s="43"/>
      <c r="G513" s="40"/>
    </row>
    <row r="514" spans="5:7" ht="39.75" customHeight="1" x14ac:dyDescent="0.25">
      <c r="E514" s="40"/>
      <c r="F514" s="43"/>
      <c r="G514" s="40"/>
    </row>
    <row r="515" spans="5:7" ht="39.75" customHeight="1" x14ac:dyDescent="0.25">
      <c r="E515" s="40"/>
      <c r="F515" s="43"/>
      <c r="G515" s="40"/>
    </row>
    <row r="516" spans="5:7" ht="39.75" customHeight="1" x14ac:dyDescent="0.25">
      <c r="E516" s="40"/>
      <c r="F516" s="43"/>
      <c r="G516" s="40"/>
    </row>
    <row r="517" spans="5:7" ht="39.75" customHeight="1" x14ac:dyDescent="0.25">
      <c r="E517" s="40"/>
      <c r="F517" s="43"/>
      <c r="G517" s="40"/>
    </row>
    <row r="518" spans="5:7" ht="39.75" customHeight="1" x14ac:dyDescent="0.25">
      <c r="E518" s="40"/>
      <c r="F518" s="43"/>
      <c r="G518" s="40"/>
    </row>
    <row r="519" spans="5:7" ht="39.75" customHeight="1" x14ac:dyDescent="0.25">
      <c r="E519" s="40"/>
      <c r="F519" s="43"/>
      <c r="G519" s="40"/>
    </row>
    <row r="520" spans="5:7" ht="39.75" customHeight="1" x14ac:dyDescent="0.25">
      <c r="E520" s="40"/>
      <c r="F520" s="43"/>
      <c r="G520" s="40"/>
    </row>
    <row r="521" spans="5:7" ht="39.75" customHeight="1" x14ac:dyDescent="0.25">
      <c r="E521" s="40"/>
      <c r="F521" s="43"/>
      <c r="G521" s="40"/>
    </row>
    <row r="522" spans="5:7" ht="39.75" customHeight="1" x14ac:dyDescent="0.25">
      <c r="E522" s="40"/>
      <c r="F522" s="43"/>
      <c r="G522" s="40"/>
    </row>
    <row r="523" spans="5:7" ht="39.75" customHeight="1" x14ac:dyDescent="0.25">
      <c r="E523" s="40"/>
      <c r="F523" s="43"/>
      <c r="G523" s="40"/>
    </row>
    <row r="524" spans="5:7" ht="39.75" customHeight="1" x14ac:dyDescent="0.25">
      <c r="E524" s="40"/>
      <c r="F524" s="43"/>
      <c r="G524" s="40"/>
    </row>
    <row r="525" spans="5:7" ht="39.75" customHeight="1" x14ac:dyDescent="0.25">
      <c r="E525" s="40"/>
      <c r="F525" s="43"/>
      <c r="G525" s="40"/>
    </row>
    <row r="526" spans="5:7" ht="39.75" customHeight="1" x14ac:dyDescent="0.25">
      <c r="E526" s="40"/>
      <c r="F526" s="43"/>
      <c r="G526" s="40"/>
    </row>
    <row r="527" spans="5:7" ht="39.75" customHeight="1" x14ac:dyDescent="0.25">
      <c r="E527" s="40"/>
      <c r="F527" s="43"/>
      <c r="G527" s="40"/>
    </row>
    <row r="528" spans="5:7" ht="39.75" customHeight="1" x14ac:dyDescent="0.25">
      <c r="E528" s="40"/>
      <c r="F528" s="43"/>
      <c r="G528" s="40"/>
    </row>
    <row r="529" spans="5:7" ht="39.75" customHeight="1" x14ac:dyDescent="0.25">
      <c r="E529" s="40"/>
      <c r="F529" s="43"/>
      <c r="G529" s="40"/>
    </row>
    <row r="530" spans="5:7" ht="39.75" customHeight="1" x14ac:dyDescent="0.25">
      <c r="E530" s="40"/>
      <c r="F530" s="43"/>
      <c r="G530" s="40"/>
    </row>
    <row r="531" spans="5:7" ht="39.75" customHeight="1" x14ac:dyDescent="0.25">
      <c r="E531" s="40"/>
      <c r="F531" s="43"/>
      <c r="G531" s="40"/>
    </row>
    <row r="532" spans="5:7" ht="39.75" customHeight="1" x14ac:dyDescent="0.25">
      <c r="E532" s="40"/>
      <c r="F532" s="43"/>
      <c r="G532" s="40"/>
    </row>
    <row r="533" spans="5:7" ht="39.75" customHeight="1" x14ac:dyDescent="0.25">
      <c r="E533" s="40"/>
      <c r="F533" s="43"/>
      <c r="G533" s="40"/>
    </row>
    <row r="534" spans="5:7" ht="39.75" customHeight="1" x14ac:dyDescent="0.25">
      <c r="E534" s="40"/>
      <c r="F534" s="43"/>
      <c r="G534" s="40"/>
    </row>
    <row r="535" spans="5:7" ht="39.75" customHeight="1" x14ac:dyDescent="0.25">
      <c r="E535" s="40"/>
      <c r="F535" s="43"/>
      <c r="G535" s="40"/>
    </row>
    <row r="536" spans="5:7" ht="39.75" customHeight="1" x14ac:dyDescent="0.25">
      <c r="E536" s="40"/>
      <c r="F536" s="43"/>
      <c r="G536" s="40"/>
    </row>
    <row r="537" spans="5:7" ht="39.75" customHeight="1" x14ac:dyDescent="0.25">
      <c r="E537" s="40"/>
      <c r="F537" s="43"/>
      <c r="G537" s="40"/>
    </row>
    <row r="538" spans="5:7" ht="39.75" customHeight="1" x14ac:dyDescent="0.25">
      <c r="E538" s="40"/>
      <c r="F538" s="43"/>
      <c r="G538" s="40"/>
    </row>
    <row r="539" spans="5:7" ht="39.75" customHeight="1" x14ac:dyDescent="0.25">
      <c r="E539" s="40"/>
      <c r="F539" s="43"/>
      <c r="G539" s="40"/>
    </row>
    <row r="540" spans="5:7" ht="39.75" customHeight="1" x14ac:dyDescent="0.25">
      <c r="E540" s="40"/>
      <c r="F540" s="43"/>
      <c r="G540" s="40"/>
    </row>
    <row r="541" spans="5:7" ht="39.75" customHeight="1" x14ac:dyDescent="0.25">
      <c r="E541" s="40"/>
      <c r="F541" s="43"/>
      <c r="G541" s="40"/>
    </row>
    <row r="542" spans="5:7" ht="39.75" customHeight="1" x14ac:dyDescent="0.25">
      <c r="E542" s="40"/>
      <c r="F542" s="43"/>
      <c r="G542" s="40"/>
    </row>
    <row r="543" spans="5:7" ht="39.75" customHeight="1" x14ac:dyDescent="0.25">
      <c r="E543" s="40"/>
      <c r="F543" s="43"/>
      <c r="G543" s="40"/>
    </row>
    <row r="544" spans="5:7" ht="39.75" customHeight="1" x14ac:dyDescent="0.25">
      <c r="E544" s="40"/>
      <c r="F544" s="43"/>
      <c r="G544" s="40"/>
    </row>
    <row r="545" spans="5:7" ht="39.75" customHeight="1" x14ac:dyDescent="0.25">
      <c r="E545" s="40"/>
      <c r="F545" s="43"/>
      <c r="G545" s="40"/>
    </row>
    <row r="546" spans="5:7" ht="39.75" customHeight="1" x14ac:dyDescent="0.25">
      <c r="E546" s="40"/>
      <c r="F546" s="43"/>
      <c r="G546" s="40"/>
    </row>
    <row r="547" spans="5:7" ht="39.75" customHeight="1" x14ac:dyDescent="0.25">
      <c r="E547" s="40"/>
      <c r="F547" s="43"/>
      <c r="G547" s="40"/>
    </row>
    <row r="548" spans="5:7" ht="39.75" customHeight="1" x14ac:dyDescent="0.25">
      <c r="E548" s="40"/>
      <c r="F548" s="43"/>
      <c r="G548" s="40"/>
    </row>
    <row r="549" spans="5:7" ht="39.75" customHeight="1" x14ac:dyDescent="0.25">
      <c r="E549" s="40"/>
      <c r="F549" s="43"/>
      <c r="G549" s="40"/>
    </row>
    <row r="550" spans="5:7" ht="39.75" customHeight="1" x14ac:dyDescent="0.25">
      <c r="E550" s="40"/>
      <c r="F550" s="43"/>
      <c r="G550" s="40"/>
    </row>
    <row r="551" spans="5:7" ht="39.75" customHeight="1" x14ac:dyDescent="0.25">
      <c r="E551" s="40"/>
      <c r="F551" s="43"/>
      <c r="G551" s="40"/>
    </row>
    <row r="552" spans="5:7" ht="39.75" customHeight="1" x14ac:dyDescent="0.25">
      <c r="E552" s="40"/>
      <c r="F552" s="43"/>
      <c r="G552" s="40"/>
    </row>
    <row r="553" spans="5:7" ht="39.75" customHeight="1" x14ac:dyDescent="0.25">
      <c r="E553" s="40"/>
      <c r="F553" s="43"/>
      <c r="G553" s="40"/>
    </row>
    <row r="554" spans="5:7" ht="39.75" customHeight="1" x14ac:dyDescent="0.25">
      <c r="E554" s="40"/>
      <c r="F554" s="43"/>
      <c r="G554" s="40"/>
    </row>
    <row r="555" spans="5:7" ht="39.75" customHeight="1" x14ac:dyDescent="0.25">
      <c r="E555" s="40"/>
      <c r="F555" s="43"/>
      <c r="G555" s="40"/>
    </row>
    <row r="556" spans="5:7" ht="39.75" customHeight="1" x14ac:dyDescent="0.25">
      <c r="E556" s="40"/>
      <c r="F556" s="43"/>
      <c r="G556" s="40"/>
    </row>
    <row r="557" spans="5:7" ht="39.75" customHeight="1" x14ac:dyDescent="0.25">
      <c r="E557" s="40"/>
      <c r="F557" s="43"/>
      <c r="G557" s="40"/>
    </row>
    <row r="558" spans="5:7" ht="39.75" customHeight="1" x14ac:dyDescent="0.25">
      <c r="E558" s="40"/>
      <c r="F558" s="43"/>
      <c r="G558" s="40"/>
    </row>
    <row r="559" spans="5:7" ht="39.75" customHeight="1" x14ac:dyDescent="0.25">
      <c r="E559" s="40"/>
      <c r="F559" s="43"/>
      <c r="G559" s="40"/>
    </row>
    <row r="560" spans="5:7" ht="39.75" customHeight="1" x14ac:dyDescent="0.25">
      <c r="E560" s="40"/>
      <c r="F560" s="43"/>
      <c r="G560" s="40"/>
    </row>
    <row r="561" spans="5:7" ht="39.75" customHeight="1" x14ac:dyDescent="0.25">
      <c r="E561" s="40"/>
      <c r="F561" s="43"/>
      <c r="G561" s="40"/>
    </row>
    <row r="562" spans="5:7" ht="39.75" customHeight="1" x14ac:dyDescent="0.25">
      <c r="E562" s="40"/>
      <c r="F562" s="43"/>
      <c r="G562" s="40"/>
    </row>
    <row r="563" spans="5:7" ht="39.75" customHeight="1" x14ac:dyDescent="0.25">
      <c r="E563" s="40"/>
      <c r="F563" s="43"/>
      <c r="G563" s="40"/>
    </row>
    <row r="564" spans="5:7" ht="39.75" customHeight="1" x14ac:dyDescent="0.25">
      <c r="E564" s="40"/>
      <c r="F564" s="43"/>
      <c r="G564" s="40"/>
    </row>
    <row r="565" spans="5:7" ht="39.75" customHeight="1" x14ac:dyDescent="0.25">
      <c r="E565" s="40"/>
      <c r="F565" s="43"/>
      <c r="G565" s="40"/>
    </row>
    <row r="566" spans="5:7" ht="39.75" customHeight="1" x14ac:dyDescent="0.25">
      <c r="E566" s="40"/>
      <c r="F566" s="43"/>
      <c r="G566" s="40"/>
    </row>
    <row r="567" spans="5:7" ht="39.75" customHeight="1" x14ac:dyDescent="0.25">
      <c r="E567" s="40"/>
      <c r="F567" s="43"/>
      <c r="G567" s="40"/>
    </row>
    <row r="568" spans="5:7" ht="39.75" customHeight="1" x14ac:dyDescent="0.25">
      <c r="E568" s="40"/>
      <c r="F568" s="43"/>
      <c r="G568" s="40"/>
    </row>
    <row r="569" spans="5:7" ht="39.75" customHeight="1" x14ac:dyDescent="0.25">
      <c r="E569" s="40"/>
      <c r="F569" s="43"/>
      <c r="G569" s="40"/>
    </row>
    <row r="570" spans="5:7" ht="39.75" customHeight="1" x14ac:dyDescent="0.25">
      <c r="E570" s="40"/>
      <c r="F570" s="43"/>
      <c r="G570" s="40"/>
    </row>
    <row r="571" spans="5:7" ht="39.75" customHeight="1" x14ac:dyDescent="0.25">
      <c r="E571" s="40"/>
      <c r="F571" s="43"/>
      <c r="G571" s="40"/>
    </row>
    <row r="572" spans="5:7" ht="39.75" customHeight="1" x14ac:dyDescent="0.25">
      <c r="E572" s="40"/>
      <c r="F572" s="43"/>
      <c r="G572" s="40"/>
    </row>
    <row r="573" spans="5:7" ht="39.75" customHeight="1" x14ac:dyDescent="0.25">
      <c r="E573" s="40"/>
      <c r="F573" s="43"/>
      <c r="G573" s="40"/>
    </row>
    <row r="574" spans="5:7" ht="39.75" customHeight="1" x14ac:dyDescent="0.25">
      <c r="E574" s="40"/>
      <c r="F574" s="43"/>
      <c r="G574" s="40"/>
    </row>
    <row r="575" spans="5:7" ht="39.75" customHeight="1" x14ac:dyDescent="0.25">
      <c r="E575" s="40"/>
      <c r="F575" s="43"/>
      <c r="G575" s="40"/>
    </row>
    <row r="576" spans="5:7" ht="39.75" customHeight="1" x14ac:dyDescent="0.25">
      <c r="E576" s="40"/>
      <c r="F576" s="43"/>
      <c r="G576" s="40"/>
    </row>
    <row r="577" spans="5:7" ht="39.75" customHeight="1" x14ac:dyDescent="0.25">
      <c r="E577" s="40"/>
      <c r="F577" s="43"/>
      <c r="G577" s="40"/>
    </row>
    <row r="578" spans="5:7" ht="39.75" customHeight="1" x14ac:dyDescent="0.25">
      <c r="E578" s="40"/>
      <c r="F578" s="43"/>
      <c r="G578" s="40"/>
    </row>
    <row r="579" spans="5:7" ht="39.75" customHeight="1" x14ac:dyDescent="0.25">
      <c r="E579" s="40"/>
      <c r="F579" s="43"/>
      <c r="G579" s="40"/>
    </row>
    <row r="580" spans="5:7" ht="39.75" customHeight="1" x14ac:dyDescent="0.25">
      <c r="E580" s="40"/>
      <c r="F580" s="43"/>
      <c r="G580" s="40"/>
    </row>
    <row r="581" spans="5:7" ht="39.75" customHeight="1" x14ac:dyDescent="0.25">
      <c r="E581" s="40"/>
      <c r="F581" s="43"/>
      <c r="G581" s="40"/>
    </row>
    <row r="582" spans="5:7" ht="39.75" customHeight="1" x14ac:dyDescent="0.25">
      <c r="E582" s="40"/>
      <c r="F582" s="43"/>
      <c r="G582" s="40"/>
    </row>
    <row r="583" spans="5:7" ht="39.75" customHeight="1" x14ac:dyDescent="0.25">
      <c r="E583" s="40"/>
      <c r="F583" s="43"/>
      <c r="G583" s="40"/>
    </row>
    <row r="584" spans="5:7" ht="39.75" customHeight="1" x14ac:dyDescent="0.25">
      <c r="E584" s="40"/>
      <c r="F584" s="43"/>
      <c r="G584" s="40"/>
    </row>
    <row r="585" spans="5:7" ht="39.75" customHeight="1" x14ac:dyDescent="0.25">
      <c r="E585" s="40"/>
      <c r="F585" s="43"/>
      <c r="G585" s="40"/>
    </row>
    <row r="586" spans="5:7" ht="39.75" customHeight="1" x14ac:dyDescent="0.25">
      <c r="E586" s="40"/>
      <c r="F586" s="43"/>
      <c r="G586" s="40"/>
    </row>
    <row r="587" spans="5:7" ht="39.75" customHeight="1" x14ac:dyDescent="0.25">
      <c r="E587" s="40"/>
      <c r="F587" s="43"/>
      <c r="G587" s="40"/>
    </row>
    <row r="588" spans="5:7" ht="39.75" customHeight="1" x14ac:dyDescent="0.25">
      <c r="E588" s="40"/>
      <c r="F588" s="43"/>
      <c r="G588" s="40"/>
    </row>
    <row r="589" spans="5:7" ht="39.75" customHeight="1" x14ac:dyDescent="0.25">
      <c r="E589" s="40"/>
      <c r="F589" s="43"/>
      <c r="G589" s="40"/>
    </row>
    <row r="590" spans="5:7" ht="39.75" customHeight="1" x14ac:dyDescent="0.25">
      <c r="E590" s="40"/>
      <c r="F590" s="43"/>
      <c r="G590" s="40"/>
    </row>
    <row r="591" spans="5:7" ht="39.75" customHeight="1" x14ac:dyDescent="0.25">
      <c r="E591" s="40"/>
      <c r="F591" s="43"/>
      <c r="G591" s="40"/>
    </row>
    <row r="592" spans="5:7" ht="39.75" customHeight="1" x14ac:dyDescent="0.25">
      <c r="E592" s="40"/>
      <c r="F592" s="43"/>
      <c r="G592" s="40"/>
    </row>
    <row r="593" spans="5:7" ht="39.75" customHeight="1" x14ac:dyDescent="0.25">
      <c r="E593" s="40"/>
      <c r="F593" s="43"/>
      <c r="G593" s="40"/>
    </row>
    <row r="594" spans="5:7" ht="39.75" customHeight="1" x14ac:dyDescent="0.25">
      <c r="E594" s="40"/>
      <c r="F594" s="43"/>
      <c r="G594" s="40"/>
    </row>
    <row r="595" spans="5:7" ht="39.75" customHeight="1" x14ac:dyDescent="0.25">
      <c r="E595" s="40"/>
      <c r="F595" s="43"/>
      <c r="G595" s="40"/>
    </row>
    <row r="596" spans="5:7" ht="39.75" customHeight="1" x14ac:dyDescent="0.25">
      <c r="E596" s="40"/>
      <c r="F596" s="43"/>
      <c r="G596" s="40"/>
    </row>
    <row r="597" spans="5:7" ht="39.75" customHeight="1" x14ac:dyDescent="0.25">
      <c r="E597" s="40"/>
      <c r="F597" s="43"/>
      <c r="G597" s="40"/>
    </row>
    <row r="598" spans="5:7" ht="39.75" customHeight="1" x14ac:dyDescent="0.25">
      <c r="E598" s="40"/>
      <c r="F598" s="43"/>
      <c r="G598" s="40"/>
    </row>
    <row r="599" spans="5:7" ht="39.75" customHeight="1" x14ac:dyDescent="0.25">
      <c r="E599" s="40"/>
      <c r="F599" s="43"/>
      <c r="G599" s="40"/>
    </row>
    <row r="600" spans="5:7" ht="39.75" customHeight="1" x14ac:dyDescent="0.25">
      <c r="E600" s="40"/>
      <c r="F600" s="43"/>
      <c r="G600" s="40"/>
    </row>
    <row r="601" spans="5:7" ht="39.75" customHeight="1" x14ac:dyDescent="0.25">
      <c r="E601" s="40"/>
      <c r="F601" s="43"/>
      <c r="G601" s="40"/>
    </row>
    <row r="602" spans="5:7" ht="39.75" customHeight="1" x14ac:dyDescent="0.25">
      <c r="E602" s="40"/>
      <c r="F602" s="43"/>
      <c r="G602" s="40"/>
    </row>
    <row r="603" spans="5:7" ht="39.75" customHeight="1" x14ac:dyDescent="0.25">
      <c r="E603" s="40"/>
      <c r="F603" s="43"/>
      <c r="G603" s="40"/>
    </row>
    <row r="604" spans="5:7" ht="39.75" customHeight="1" x14ac:dyDescent="0.25">
      <c r="E604" s="40"/>
      <c r="F604" s="43"/>
      <c r="G604" s="40"/>
    </row>
    <row r="605" spans="5:7" ht="39.75" customHeight="1" x14ac:dyDescent="0.25">
      <c r="E605" s="40"/>
      <c r="F605" s="43"/>
      <c r="G605" s="40"/>
    </row>
    <row r="606" spans="5:7" ht="39.75" customHeight="1" x14ac:dyDescent="0.25">
      <c r="E606" s="40"/>
      <c r="F606" s="43"/>
      <c r="G606" s="40"/>
    </row>
    <row r="607" spans="5:7" ht="39.75" customHeight="1" x14ac:dyDescent="0.25">
      <c r="E607" s="40"/>
      <c r="F607" s="43"/>
      <c r="G607" s="40"/>
    </row>
    <row r="608" spans="5:7" ht="39.75" customHeight="1" x14ac:dyDescent="0.25">
      <c r="E608" s="40"/>
      <c r="F608" s="43"/>
      <c r="G608" s="40"/>
    </row>
    <row r="609" spans="5:7" ht="39.75" customHeight="1" x14ac:dyDescent="0.25">
      <c r="E609" s="40"/>
      <c r="F609" s="43"/>
      <c r="G609" s="40"/>
    </row>
    <row r="610" spans="5:7" ht="39.75" customHeight="1" x14ac:dyDescent="0.25">
      <c r="E610" s="40"/>
      <c r="F610" s="43"/>
      <c r="G610" s="40"/>
    </row>
    <row r="611" spans="5:7" ht="39.75" customHeight="1" x14ac:dyDescent="0.25">
      <c r="E611" s="40"/>
      <c r="F611" s="43"/>
      <c r="G611" s="40"/>
    </row>
    <row r="612" spans="5:7" ht="39.75" customHeight="1" x14ac:dyDescent="0.25">
      <c r="E612" s="40"/>
      <c r="F612" s="43"/>
      <c r="G612" s="40"/>
    </row>
    <row r="613" spans="5:7" ht="39.75" customHeight="1" x14ac:dyDescent="0.25">
      <c r="E613" s="40"/>
      <c r="F613" s="43"/>
      <c r="G613" s="40"/>
    </row>
    <row r="614" spans="5:7" ht="39.75" customHeight="1" x14ac:dyDescent="0.25">
      <c r="E614" s="40"/>
      <c r="F614" s="43"/>
      <c r="G614" s="40"/>
    </row>
    <row r="615" spans="5:7" ht="39.75" customHeight="1" x14ac:dyDescent="0.25">
      <c r="E615" s="40"/>
      <c r="F615" s="43"/>
      <c r="G615" s="40"/>
    </row>
    <row r="616" spans="5:7" ht="39.75" customHeight="1" x14ac:dyDescent="0.25">
      <c r="E616" s="40"/>
      <c r="F616" s="43"/>
      <c r="G616" s="40"/>
    </row>
    <row r="617" spans="5:7" ht="39.75" customHeight="1" x14ac:dyDescent="0.25">
      <c r="E617" s="40"/>
      <c r="F617" s="43"/>
      <c r="G617" s="40"/>
    </row>
    <row r="618" spans="5:7" ht="39.75" customHeight="1" x14ac:dyDescent="0.25">
      <c r="E618" s="40"/>
      <c r="F618" s="43"/>
      <c r="G618" s="40"/>
    </row>
    <row r="619" spans="5:7" ht="39.75" customHeight="1" x14ac:dyDescent="0.25">
      <c r="E619" s="40"/>
      <c r="F619" s="43"/>
      <c r="G619" s="40"/>
    </row>
    <row r="620" spans="5:7" ht="39.75" customHeight="1" x14ac:dyDescent="0.25">
      <c r="E620" s="40"/>
      <c r="F620" s="43"/>
      <c r="G620" s="40"/>
    </row>
    <row r="621" spans="5:7" ht="39.75" customHeight="1" x14ac:dyDescent="0.25">
      <c r="E621" s="40"/>
      <c r="F621" s="43"/>
      <c r="G621" s="40"/>
    </row>
    <row r="622" spans="5:7" ht="39.75" customHeight="1" x14ac:dyDescent="0.25">
      <c r="E622" s="40"/>
      <c r="F622" s="43"/>
      <c r="G622" s="40"/>
    </row>
    <row r="623" spans="5:7" ht="39.75" customHeight="1" x14ac:dyDescent="0.25">
      <c r="E623" s="40"/>
      <c r="F623" s="43"/>
      <c r="G623" s="40"/>
    </row>
    <row r="624" spans="5:7" ht="39.75" customHeight="1" x14ac:dyDescent="0.25">
      <c r="E624" s="40"/>
      <c r="F624" s="43"/>
      <c r="G624" s="40"/>
    </row>
    <row r="625" spans="5:7" ht="39.75" customHeight="1" x14ac:dyDescent="0.25">
      <c r="E625" s="40"/>
      <c r="F625" s="43"/>
      <c r="G625" s="40"/>
    </row>
    <row r="626" spans="5:7" ht="39.75" customHeight="1" x14ac:dyDescent="0.25">
      <c r="E626" s="40"/>
      <c r="F626" s="43"/>
      <c r="G626" s="40"/>
    </row>
    <row r="627" spans="5:7" ht="39.75" customHeight="1" x14ac:dyDescent="0.25">
      <c r="E627" s="40"/>
      <c r="F627" s="43"/>
      <c r="G627" s="40"/>
    </row>
    <row r="628" spans="5:7" ht="39.75" customHeight="1" x14ac:dyDescent="0.25">
      <c r="E628" s="40"/>
      <c r="F628" s="43"/>
      <c r="G628" s="40"/>
    </row>
    <row r="629" spans="5:7" ht="39.75" customHeight="1" x14ac:dyDescent="0.25">
      <c r="E629" s="40"/>
      <c r="F629" s="43"/>
      <c r="G629" s="40"/>
    </row>
    <row r="630" spans="5:7" ht="39.75" customHeight="1" x14ac:dyDescent="0.25">
      <c r="E630" s="40"/>
      <c r="F630" s="43"/>
      <c r="G630" s="40"/>
    </row>
    <row r="631" spans="5:7" ht="39.75" customHeight="1" x14ac:dyDescent="0.25">
      <c r="E631" s="40"/>
      <c r="F631" s="43"/>
      <c r="G631" s="40"/>
    </row>
    <row r="632" spans="5:7" ht="39.75" customHeight="1" x14ac:dyDescent="0.25">
      <c r="E632" s="40"/>
      <c r="F632" s="43"/>
      <c r="G632" s="40"/>
    </row>
    <row r="633" spans="5:7" ht="39.75" customHeight="1" x14ac:dyDescent="0.25">
      <c r="E633" s="40"/>
      <c r="F633" s="43"/>
      <c r="G633" s="40"/>
    </row>
    <row r="634" spans="5:7" ht="39.75" customHeight="1" x14ac:dyDescent="0.25">
      <c r="E634" s="40"/>
      <c r="F634" s="43"/>
      <c r="G634" s="40"/>
    </row>
    <row r="635" spans="5:7" ht="39.75" customHeight="1" x14ac:dyDescent="0.25">
      <c r="E635" s="40"/>
      <c r="F635" s="43"/>
      <c r="G635" s="40"/>
    </row>
    <row r="636" spans="5:7" ht="39.75" customHeight="1" x14ac:dyDescent="0.25">
      <c r="E636" s="40"/>
      <c r="F636" s="43"/>
      <c r="G636" s="40"/>
    </row>
    <row r="637" spans="5:7" ht="39.75" customHeight="1" x14ac:dyDescent="0.25">
      <c r="E637" s="40"/>
      <c r="F637" s="43"/>
      <c r="G637" s="40"/>
    </row>
    <row r="638" spans="5:7" ht="39.75" customHeight="1" x14ac:dyDescent="0.25">
      <c r="E638" s="40"/>
      <c r="F638" s="43"/>
      <c r="G638" s="40"/>
    </row>
    <row r="639" spans="5:7" ht="39.75" customHeight="1" x14ac:dyDescent="0.25">
      <c r="E639" s="40"/>
      <c r="F639" s="43"/>
      <c r="G639" s="40"/>
    </row>
    <row r="640" spans="5:7" ht="39.75" customHeight="1" x14ac:dyDescent="0.25">
      <c r="E640" s="40"/>
      <c r="F640" s="43"/>
      <c r="G640" s="40"/>
    </row>
    <row r="641" spans="5:7" ht="39.75" customHeight="1" x14ac:dyDescent="0.25">
      <c r="E641" s="40"/>
      <c r="F641" s="43"/>
      <c r="G641" s="40"/>
    </row>
    <row r="642" spans="5:7" ht="39.75" customHeight="1" x14ac:dyDescent="0.25">
      <c r="E642" s="40"/>
      <c r="F642" s="43"/>
      <c r="G642" s="40"/>
    </row>
    <row r="643" spans="5:7" ht="39.75" customHeight="1" x14ac:dyDescent="0.25">
      <c r="E643" s="40"/>
      <c r="F643" s="43"/>
      <c r="G643" s="40"/>
    </row>
    <row r="644" spans="5:7" ht="39.75" customHeight="1" x14ac:dyDescent="0.25">
      <c r="E644" s="40"/>
      <c r="F644" s="43"/>
      <c r="G644" s="40"/>
    </row>
    <row r="645" spans="5:7" ht="39.75" customHeight="1" x14ac:dyDescent="0.25">
      <c r="E645" s="40"/>
      <c r="F645" s="43"/>
      <c r="G645" s="40"/>
    </row>
    <row r="646" spans="5:7" ht="39.75" customHeight="1" x14ac:dyDescent="0.25">
      <c r="E646" s="40"/>
      <c r="F646" s="43"/>
      <c r="G646" s="40"/>
    </row>
    <row r="647" spans="5:7" ht="39.75" customHeight="1" x14ac:dyDescent="0.25">
      <c r="E647" s="40"/>
      <c r="F647" s="43"/>
      <c r="G647" s="40"/>
    </row>
    <row r="648" spans="5:7" ht="39.75" customHeight="1" x14ac:dyDescent="0.25">
      <c r="E648" s="40"/>
      <c r="F648" s="43"/>
      <c r="G648" s="40"/>
    </row>
    <row r="649" spans="5:7" ht="39.75" customHeight="1" x14ac:dyDescent="0.25">
      <c r="E649" s="40"/>
      <c r="F649" s="43"/>
      <c r="G649" s="40"/>
    </row>
    <row r="650" spans="5:7" ht="39.75" customHeight="1" x14ac:dyDescent="0.25">
      <c r="E650" s="40"/>
      <c r="F650" s="43"/>
      <c r="G650" s="40"/>
    </row>
    <row r="651" spans="5:7" ht="39.75" customHeight="1" x14ac:dyDescent="0.25">
      <c r="E651" s="40"/>
      <c r="F651" s="43"/>
      <c r="G651" s="40"/>
    </row>
    <row r="652" spans="5:7" ht="39.75" customHeight="1" x14ac:dyDescent="0.25">
      <c r="E652" s="40"/>
      <c r="F652" s="43"/>
      <c r="G652" s="40"/>
    </row>
    <row r="653" spans="5:7" ht="39.75" customHeight="1" x14ac:dyDescent="0.25">
      <c r="E653" s="40"/>
      <c r="F653" s="43"/>
      <c r="G653" s="40"/>
    </row>
    <row r="654" spans="5:7" ht="39.75" customHeight="1" x14ac:dyDescent="0.25">
      <c r="E654" s="40"/>
      <c r="F654" s="43"/>
      <c r="G654" s="40"/>
    </row>
    <row r="655" spans="5:7" ht="39.75" customHeight="1" x14ac:dyDescent="0.25">
      <c r="E655" s="40"/>
      <c r="F655" s="43"/>
      <c r="G655" s="40"/>
    </row>
    <row r="656" spans="5:7" ht="39.75" customHeight="1" x14ac:dyDescent="0.25">
      <c r="E656" s="40"/>
      <c r="F656" s="43"/>
      <c r="G656" s="40"/>
    </row>
    <row r="657" spans="5:7" ht="39.75" customHeight="1" x14ac:dyDescent="0.25">
      <c r="E657" s="40"/>
      <c r="F657" s="43"/>
      <c r="G657" s="40"/>
    </row>
    <row r="658" spans="5:7" ht="39.75" customHeight="1" x14ac:dyDescent="0.25">
      <c r="E658" s="40"/>
      <c r="F658" s="43"/>
      <c r="G658" s="40"/>
    </row>
    <row r="659" spans="5:7" ht="39.75" customHeight="1" x14ac:dyDescent="0.25">
      <c r="E659" s="40"/>
      <c r="F659" s="43"/>
      <c r="G659" s="40"/>
    </row>
    <row r="660" spans="5:7" ht="39.75" customHeight="1" x14ac:dyDescent="0.25">
      <c r="E660" s="40"/>
      <c r="F660" s="43"/>
      <c r="G660" s="40"/>
    </row>
    <row r="661" spans="5:7" ht="39.75" customHeight="1" x14ac:dyDescent="0.25">
      <c r="E661" s="40"/>
      <c r="F661" s="43"/>
      <c r="G661" s="40"/>
    </row>
    <row r="662" spans="5:7" ht="39.75" customHeight="1" x14ac:dyDescent="0.25">
      <c r="E662" s="40"/>
      <c r="F662" s="43"/>
      <c r="G662" s="40"/>
    </row>
    <row r="663" spans="5:7" ht="39.75" customHeight="1" x14ac:dyDescent="0.25">
      <c r="E663" s="40"/>
      <c r="F663" s="43"/>
      <c r="G663" s="40"/>
    </row>
    <row r="664" spans="5:7" ht="39.75" customHeight="1" x14ac:dyDescent="0.25">
      <c r="E664" s="40"/>
      <c r="F664" s="43"/>
      <c r="G664" s="40"/>
    </row>
    <row r="665" spans="5:7" ht="39.75" customHeight="1" x14ac:dyDescent="0.25">
      <c r="E665" s="40"/>
      <c r="F665" s="43"/>
      <c r="G665" s="40"/>
    </row>
    <row r="666" spans="5:7" ht="39.75" customHeight="1" x14ac:dyDescent="0.25">
      <c r="E666" s="40"/>
      <c r="F666" s="43"/>
      <c r="G666" s="40"/>
    </row>
    <row r="667" spans="5:7" ht="39.75" customHeight="1" x14ac:dyDescent="0.25">
      <c r="E667" s="40"/>
      <c r="F667" s="43"/>
      <c r="G667" s="40"/>
    </row>
    <row r="668" spans="5:7" ht="39.75" customHeight="1" x14ac:dyDescent="0.25">
      <c r="E668" s="40"/>
      <c r="F668" s="43"/>
      <c r="G668" s="40"/>
    </row>
    <row r="669" spans="5:7" ht="39.75" customHeight="1" x14ac:dyDescent="0.25">
      <c r="E669" s="40"/>
      <c r="F669" s="43"/>
      <c r="G669" s="40"/>
    </row>
    <row r="670" spans="5:7" ht="39.75" customHeight="1" x14ac:dyDescent="0.25">
      <c r="E670" s="40"/>
      <c r="F670" s="43"/>
      <c r="G670" s="40"/>
    </row>
    <row r="671" spans="5:7" ht="39.75" customHeight="1" x14ac:dyDescent="0.25">
      <c r="E671" s="40"/>
      <c r="F671" s="43"/>
      <c r="G671" s="40"/>
    </row>
    <row r="672" spans="5:7" ht="39.75" customHeight="1" x14ac:dyDescent="0.25">
      <c r="E672" s="40"/>
      <c r="F672" s="43"/>
      <c r="G672" s="40"/>
    </row>
    <row r="673" spans="5:7" ht="39.75" customHeight="1" x14ac:dyDescent="0.25">
      <c r="E673" s="40"/>
      <c r="F673" s="43"/>
      <c r="G673" s="40"/>
    </row>
    <row r="674" spans="5:7" ht="39.75" customHeight="1" x14ac:dyDescent="0.25">
      <c r="E674" s="40"/>
      <c r="F674" s="43"/>
      <c r="G674" s="40"/>
    </row>
    <row r="675" spans="5:7" ht="39.75" customHeight="1" x14ac:dyDescent="0.25">
      <c r="E675" s="40"/>
      <c r="F675" s="43"/>
      <c r="G675" s="40"/>
    </row>
    <row r="676" spans="5:7" ht="39.75" customHeight="1" x14ac:dyDescent="0.25">
      <c r="E676" s="40"/>
      <c r="F676" s="43"/>
      <c r="G676" s="40"/>
    </row>
    <row r="677" spans="5:7" ht="39.75" customHeight="1" x14ac:dyDescent="0.25">
      <c r="E677" s="40"/>
      <c r="F677" s="43"/>
      <c r="G677" s="40"/>
    </row>
    <row r="678" spans="5:7" ht="39.75" customHeight="1" x14ac:dyDescent="0.25">
      <c r="E678" s="40"/>
      <c r="F678" s="43"/>
      <c r="G678" s="40"/>
    </row>
    <row r="679" spans="5:7" ht="39.75" customHeight="1" x14ac:dyDescent="0.25">
      <c r="E679" s="40"/>
      <c r="F679" s="43"/>
      <c r="G679" s="40"/>
    </row>
    <row r="680" spans="5:7" ht="39.75" customHeight="1" x14ac:dyDescent="0.25">
      <c r="E680" s="40"/>
      <c r="F680" s="43"/>
      <c r="G680" s="40"/>
    </row>
    <row r="681" spans="5:7" ht="39.75" customHeight="1" x14ac:dyDescent="0.25">
      <c r="E681" s="40"/>
      <c r="F681" s="43"/>
      <c r="G681" s="40"/>
    </row>
    <row r="682" spans="5:7" ht="39.75" customHeight="1" x14ac:dyDescent="0.25">
      <c r="E682" s="40"/>
      <c r="F682" s="43"/>
      <c r="G682" s="40"/>
    </row>
    <row r="683" spans="5:7" ht="39.75" customHeight="1" x14ac:dyDescent="0.25">
      <c r="E683" s="40"/>
      <c r="F683" s="43"/>
      <c r="G683" s="40"/>
    </row>
    <row r="684" spans="5:7" ht="39.75" customHeight="1" x14ac:dyDescent="0.25">
      <c r="E684" s="40"/>
      <c r="F684" s="43"/>
      <c r="G684" s="40"/>
    </row>
    <row r="685" spans="5:7" ht="39.75" customHeight="1" x14ac:dyDescent="0.25">
      <c r="E685" s="40"/>
      <c r="F685" s="43"/>
      <c r="G685" s="40"/>
    </row>
    <row r="686" spans="5:7" ht="39.75" customHeight="1" x14ac:dyDescent="0.25">
      <c r="E686" s="40"/>
      <c r="F686" s="43"/>
      <c r="G686" s="40"/>
    </row>
    <row r="687" spans="5:7" ht="39.75" customHeight="1" x14ac:dyDescent="0.25">
      <c r="E687" s="40"/>
      <c r="F687" s="43"/>
      <c r="G687" s="40"/>
    </row>
    <row r="688" spans="5:7" ht="39.75" customHeight="1" x14ac:dyDescent="0.25">
      <c r="E688" s="40"/>
      <c r="F688" s="43"/>
      <c r="G688" s="40"/>
    </row>
    <row r="689" spans="5:7" ht="39.75" customHeight="1" x14ac:dyDescent="0.25">
      <c r="E689" s="40"/>
      <c r="F689" s="43"/>
      <c r="G689" s="40"/>
    </row>
    <row r="690" spans="5:7" ht="39.75" customHeight="1" x14ac:dyDescent="0.25">
      <c r="E690" s="40"/>
      <c r="F690" s="43"/>
      <c r="G690" s="40"/>
    </row>
    <row r="691" spans="5:7" ht="39.75" customHeight="1" x14ac:dyDescent="0.25">
      <c r="E691" s="40"/>
      <c r="F691" s="43"/>
      <c r="G691" s="40"/>
    </row>
    <row r="692" spans="5:7" ht="39.75" customHeight="1" x14ac:dyDescent="0.25">
      <c r="E692" s="40"/>
      <c r="F692" s="43"/>
      <c r="G692" s="40"/>
    </row>
    <row r="693" spans="5:7" ht="39.75" customHeight="1" x14ac:dyDescent="0.25">
      <c r="E693" s="40"/>
      <c r="F693" s="43"/>
      <c r="G693" s="40"/>
    </row>
    <row r="694" spans="5:7" ht="39.75" customHeight="1" x14ac:dyDescent="0.25">
      <c r="E694" s="40"/>
      <c r="F694" s="43"/>
      <c r="G694" s="40"/>
    </row>
    <row r="695" spans="5:7" ht="39.75" customHeight="1" x14ac:dyDescent="0.25">
      <c r="E695" s="40"/>
      <c r="F695" s="43"/>
      <c r="G695" s="40"/>
    </row>
    <row r="696" spans="5:7" ht="39.75" customHeight="1" x14ac:dyDescent="0.25">
      <c r="E696" s="40"/>
      <c r="F696" s="43"/>
      <c r="G696" s="40"/>
    </row>
    <row r="697" spans="5:7" ht="39.75" customHeight="1" x14ac:dyDescent="0.25">
      <c r="E697" s="40"/>
      <c r="F697" s="43"/>
      <c r="G697" s="40"/>
    </row>
    <row r="698" spans="5:7" ht="39.75" customHeight="1" x14ac:dyDescent="0.25">
      <c r="E698" s="40"/>
      <c r="F698" s="43"/>
      <c r="G698" s="40"/>
    </row>
    <row r="699" spans="5:7" ht="39.75" customHeight="1" x14ac:dyDescent="0.25">
      <c r="E699" s="40"/>
      <c r="F699" s="43"/>
      <c r="G699" s="40"/>
    </row>
    <row r="700" spans="5:7" ht="39.75" customHeight="1" x14ac:dyDescent="0.25">
      <c r="E700" s="40"/>
      <c r="F700" s="43"/>
      <c r="G700" s="40"/>
    </row>
    <row r="701" spans="5:7" ht="39.75" customHeight="1" x14ac:dyDescent="0.25">
      <c r="E701" s="40"/>
      <c r="F701" s="43"/>
      <c r="G701" s="40"/>
    </row>
    <row r="702" spans="5:7" ht="39.75" customHeight="1" x14ac:dyDescent="0.25">
      <c r="E702" s="40"/>
      <c r="F702" s="43"/>
      <c r="G702" s="40"/>
    </row>
    <row r="703" spans="5:7" ht="39.75" customHeight="1" x14ac:dyDescent="0.25">
      <c r="E703" s="40"/>
      <c r="F703" s="43"/>
      <c r="G703" s="40"/>
    </row>
    <row r="704" spans="5:7" ht="39.75" customHeight="1" x14ac:dyDescent="0.25">
      <c r="E704" s="40"/>
      <c r="F704" s="43"/>
      <c r="G704" s="40"/>
    </row>
    <row r="705" spans="5:7" ht="39.75" customHeight="1" x14ac:dyDescent="0.25">
      <c r="E705" s="40"/>
      <c r="F705" s="43"/>
      <c r="G705" s="40"/>
    </row>
    <row r="706" spans="5:7" ht="39.75" customHeight="1" x14ac:dyDescent="0.25">
      <c r="E706" s="40"/>
      <c r="F706" s="43"/>
      <c r="G706" s="40"/>
    </row>
    <row r="707" spans="5:7" ht="39.75" customHeight="1" x14ac:dyDescent="0.25">
      <c r="E707" s="40"/>
      <c r="F707" s="43"/>
      <c r="G707" s="40"/>
    </row>
    <row r="708" spans="5:7" ht="39.75" customHeight="1" x14ac:dyDescent="0.25">
      <c r="E708" s="40"/>
      <c r="F708" s="43"/>
      <c r="G708" s="40"/>
    </row>
    <row r="709" spans="5:7" ht="39.75" customHeight="1" x14ac:dyDescent="0.25">
      <c r="E709" s="40"/>
      <c r="F709" s="43"/>
      <c r="G709" s="40"/>
    </row>
    <row r="710" spans="5:7" ht="39.75" customHeight="1" x14ac:dyDescent="0.25">
      <c r="E710" s="40"/>
      <c r="F710" s="43"/>
      <c r="G710" s="40"/>
    </row>
    <row r="711" spans="5:7" ht="39.75" customHeight="1" x14ac:dyDescent="0.25">
      <c r="E711" s="40"/>
      <c r="F711" s="43"/>
      <c r="G711" s="40"/>
    </row>
    <row r="712" spans="5:7" ht="39.75" customHeight="1" x14ac:dyDescent="0.25">
      <c r="E712" s="40"/>
      <c r="F712" s="43"/>
      <c r="G712" s="40"/>
    </row>
    <row r="713" spans="5:7" ht="39.75" customHeight="1" x14ac:dyDescent="0.25">
      <c r="E713" s="40"/>
      <c r="F713" s="43"/>
      <c r="G713" s="40"/>
    </row>
    <row r="714" spans="5:7" ht="39.75" customHeight="1" x14ac:dyDescent="0.25">
      <c r="E714" s="40"/>
      <c r="F714" s="43"/>
      <c r="G714" s="40"/>
    </row>
    <row r="715" spans="5:7" ht="39.75" customHeight="1" x14ac:dyDescent="0.25">
      <c r="E715" s="40"/>
      <c r="F715" s="43"/>
      <c r="G715" s="40"/>
    </row>
    <row r="716" spans="5:7" ht="39.75" customHeight="1" x14ac:dyDescent="0.25">
      <c r="E716" s="40"/>
      <c r="F716" s="43"/>
      <c r="G716" s="40"/>
    </row>
    <row r="717" spans="5:7" ht="39.75" customHeight="1" x14ac:dyDescent="0.25">
      <c r="E717" s="40"/>
      <c r="F717" s="43"/>
      <c r="G717" s="40"/>
    </row>
    <row r="718" spans="5:7" ht="39.75" customHeight="1" x14ac:dyDescent="0.25">
      <c r="E718" s="40"/>
      <c r="F718" s="43"/>
      <c r="G718" s="40"/>
    </row>
    <row r="719" spans="5:7" ht="39.75" customHeight="1" x14ac:dyDescent="0.25">
      <c r="E719" s="40"/>
      <c r="F719" s="43"/>
      <c r="G719" s="40"/>
    </row>
    <row r="720" spans="5:7" ht="39.75" customHeight="1" x14ac:dyDescent="0.25">
      <c r="E720" s="40"/>
      <c r="F720" s="43"/>
      <c r="G720" s="40"/>
    </row>
    <row r="721" spans="5:7" ht="39.75" customHeight="1" x14ac:dyDescent="0.25">
      <c r="E721" s="40"/>
      <c r="F721" s="43"/>
      <c r="G721" s="40"/>
    </row>
    <row r="722" spans="5:7" ht="39.75" customHeight="1" x14ac:dyDescent="0.25">
      <c r="E722" s="40"/>
      <c r="F722" s="43"/>
      <c r="G722" s="40"/>
    </row>
    <row r="723" spans="5:7" ht="39.75" customHeight="1" x14ac:dyDescent="0.25">
      <c r="E723" s="40"/>
      <c r="F723" s="43"/>
      <c r="G723" s="40"/>
    </row>
    <row r="724" spans="5:7" ht="39.75" customHeight="1" x14ac:dyDescent="0.25">
      <c r="E724" s="40"/>
      <c r="F724" s="43"/>
      <c r="G724" s="40"/>
    </row>
    <row r="725" spans="5:7" ht="39.75" customHeight="1" x14ac:dyDescent="0.25">
      <c r="E725" s="40"/>
      <c r="F725" s="43"/>
      <c r="G725" s="40"/>
    </row>
    <row r="726" spans="5:7" ht="39.75" customHeight="1" x14ac:dyDescent="0.25">
      <c r="E726" s="40"/>
      <c r="F726" s="43"/>
      <c r="G726" s="40"/>
    </row>
    <row r="727" spans="5:7" ht="39.75" customHeight="1" x14ac:dyDescent="0.25">
      <c r="E727" s="40"/>
      <c r="F727" s="43"/>
      <c r="G727" s="40"/>
    </row>
    <row r="728" spans="5:7" ht="39.75" customHeight="1" x14ac:dyDescent="0.25">
      <c r="E728" s="40"/>
      <c r="F728" s="43"/>
      <c r="G728" s="40"/>
    </row>
    <row r="729" spans="5:7" ht="39.75" customHeight="1" x14ac:dyDescent="0.25">
      <c r="E729" s="40"/>
      <c r="F729" s="43"/>
      <c r="G729" s="40"/>
    </row>
    <row r="730" spans="5:7" ht="39.75" customHeight="1" x14ac:dyDescent="0.25">
      <c r="E730" s="40"/>
      <c r="F730" s="43"/>
      <c r="G730" s="40"/>
    </row>
    <row r="731" spans="5:7" ht="39.75" customHeight="1" x14ac:dyDescent="0.25">
      <c r="E731" s="40"/>
      <c r="F731" s="43"/>
      <c r="G731" s="40"/>
    </row>
    <row r="732" spans="5:7" ht="39.75" customHeight="1" x14ac:dyDescent="0.25">
      <c r="E732" s="40"/>
      <c r="F732" s="43"/>
      <c r="G732" s="40"/>
    </row>
    <row r="733" spans="5:7" ht="39.75" customHeight="1" x14ac:dyDescent="0.25">
      <c r="E733" s="40"/>
      <c r="F733" s="43"/>
      <c r="G733" s="40"/>
    </row>
    <row r="734" spans="5:7" ht="39.75" customHeight="1" x14ac:dyDescent="0.25">
      <c r="E734" s="40"/>
      <c r="F734" s="43"/>
      <c r="G734" s="40"/>
    </row>
    <row r="735" spans="5:7" ht="39.75" customHeight="1" x14ac:dyDescent="0.25">
      <c r="E735" s="40"/>
      <c r="F735" s="43"/>
      <c r="G735" s="40"/>
    </row>
    <row r="736" spans="5:7" ht="39.75" customHeight="1" x14ac:dyDescent="0.25">
      <c r="E736" s="40"/>
      <c r="F736" s="43"/>
      <c r="G736" s="40"/>
    </row>
  </sheetData>
  <autoFilter ref="B1:O60">
    <filterColumn colId="3">
      <filters>
        <filter val="029"/>
      </filters>
    </filterColumn>
  </autoFilter>
  <mergeCells count="5">
    <mergeCell ref="B63:D63"/>
    <mergeCell ref="B64:D64"/>
    <mergeCell ref="B65:D65"/>
    <mergeCell ref="B66:D66"/>
    <mergeCell ref="B62:D62"/>
  </mergeCells>
  <pageMargins left="0.70866141732283472" right="0.70866141732283472" top="0.74803149606299213" bottom="0.74803149606299213" header="0" footer="0"/>
  <pageSetup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D31"/>
  <sheetViews>
    <sheetView zoomScale="87" zoomScaleNormal="87" workbookViewId="0">
      <selection activeCell="J21" sqref="J21"/>
    </sheetView>
  </sheetViews>
  <sheetFormatPr baseColWidth="10" defaultRowHeight="15" x14ac:dyDescent="0.25"/>
  <cols>
    <col min="1" max="1" width="37.28515625" customWidth="1"/>
    <col min="2" max="2" width="18.7109375" customWidth="1"/>
    <col min="6" max="6" width="15.5703125" customWidth="1"/>
  </cols>
  <sheetData>
    <row r="1" spans="1:4" x14ac:dyDescent="0.25">
      <c r="A1" s="112" t="s">
        <v>24</v>
      </c>
      <c r="B1" s="112"/>
    </row>
    <row r="2" spans="1:4" ht="36" customHeight="1" x14ac:dyDescent="0.25">
      <c r="A2" s="24" t="s">
        <v>25</v>
      </c>
      <c r="B2" s="28">
        <v>1056558</v>
      </c>
      <c r="C2" s="25"/>
      <c r="D2" s="25"/>
    </row>
    <row r="3" spans="1:4" ht="31.5" customHeight="1" x14ac:dyDescent="0.25">
      <c r="A3" s="24" t="s">
        <v>26</v>
      </c>
      <c r="B3" s="28">
        <v>1033544.56</v>
      </c>
      <c r="C3" s="25"/>
      <c r="D3" s="25"/>
    </row>
    <row r="4" spans="1:4" ht="31.5" customHeight="1" x14ac:dyDescent="0.25">
      <c r="A4" s="24" t="s">
        <v>27</v>
      </c>
      <c r="B4" s="29">
        <f>100/B2*B3%</f>
        <v>0.97821847925054761</v>
      </c>
      <c r="C4" s="25"/>
      <c r="D4" s="25"/>
    </row>
    <row r="5" spans="1:4" x14ac:dyDescent="0.25">
      <c r="A5" s="25"/>
      <c r="B5" s="30"/>
      <c r="C5" s="25"/>
      <c r="D5" s="25"/>
    </row>
    <row r="6" spans="1:4" x14ac:dyDescent="0.25">
      <c r="A6" s="25"/>
      <c r="B6" s="31"/>
      <c r="C6" s="25"/>
      <c r="D6" s="25"/>
    </row>
    <row r="7" spans="1:4" x14ac:dyDescent="0.25">
      <c r="A7" s="26" t="s">
        <v>28</v>
      </c>
      <c r="B7" s="42">
        <v>78</v>
      </c>
      <c r="C7" s="25"/>
      <c r="D7" s="25"/>
    </row>
    <row r="8" spans="1:4" ht="52.5" customHeight="1" x14ac:dyDescent="0.25">
      <c r="A8" s="24" t="s">
        <v>29</v>
      </c>
      <c r="B8" s="32" t="s">
        <v>30</v>
      </c>
      <c r="C8" s="25"/>
      <c r="D8" s="25"/>
    </row>
    <row r="9" spans="1:4" x14ac:dyDescent="0.25">
      <c r="A9" s="26" t="s">
        <v>31</v>
      </c>
      <c r="B9" s="46">
        <v>37</v>
      </c>
      <c r="C9" s="25"/>
      <c r="D9" s="25"/>
    </row>
    <row r="10" spans="1:4" x14ac:dyDescent="0.25">
      <c r="A10" s="38" t="s">
        <v>125</v>
      </c>
      <c r="B10" s="46">
        <v>21</v>
      </c>
      <c r="C10" s="25"/>
      <c r="D10" s="25"/>
    </row>
    <row r="11" spans="1:4" x14ac:dyDescent="0.25">
      <c r="A11" s="25"/>
      <c r="B11" s="25"/>
      <c r="C11" s="25"/>
      <c r="D11" s="25"/>
    </row>
    <row r="12" spans="1:4" x14ac:dyDescent="0.25">
      <c r="A12" s="25"/>
      <c r="B12" s="25"/>
      <c r="C12" s="25"/>
      <c r="D12" s="25"/>
    </row>
    <row r="13" spans="1:4" x14ac:dyDescent="0.25">
      <c r="A13" s="41"/>
      <c r="B13" s="25"/>
      <c r="C13" s="25"/>
      <c r="D13" s="25"/>
    </row>
    <row r="14" spans="1:4" x14ac:dyDescent="0.25">
      <c r="A14" s="25"/>
      <c r="B14" s="25"/>
      <c r="C14" s="25"/>
      <c r="D14" s="25"/>
    </row>
    <row r="15" spans="1:4" x14ac:dyDescent="0.25">
      <c r="A15" s="113" t="s">
        <v>24</v>
      </c>
      <c r="B15" s="113"/>
      <c r="C15" s="25"/>
      <c r="D15" s="25"/>
    </row>
    <row r="16" spans="1:4" ht="30" x14ac:dyDescent="0.25">
      <c r="A16" s="27" t="s">
        <v>25</v>
      </c>
      <c r="B16" s="28">
        <v>258429</v>
      </c>
      <c r="C16" s="25"/>
      <c r="D16" s="25"/>
    </row>
    <row r="17" spans="1:4" ht="30" x14ac:dyDescent="0.25">
      <c r="A17" s="27" t="s">
        <v>52</v>
      </c>
      <c r="B17" s="28">
        <v>258428.57</v>
      </c>
      <c r="C17" s="25"/>
      <c r="D17" s="25"/>
    </row>
    <row r="18" spans="1:4" ht="30" x14ac:dyDescent="0.25">
      <c r="A18" s="27" t="s">
        <v>53</v>
      </c>
      <c r="B18" s="29">
        <f>100/B16*B17%</f>
        <v>0.99999833610005073</v>
      </c>
      <c r="C18" s="25"/>
      <c r="D18" s="25"/>
    </row>
    <row r="19" spans="1:4" x14ac:dyDescent="0.25">
      <c r="A19" s="25"/>
      <c r="B19" s="25"/>
      <c r="C19" s="25"/>
      <c r="D19" s="25"/>
    </row>
    <row r="20" spans="1:4" x14ac:dyDescent="0.25">
      <c r="A20" s="25"/>
      <c r="B20" s="25"/>
      <c r="C20" s="25"/>
      <c r="D20" s="25"/>
    </row>
    <row r="21" spans="1:4" x14ac:dyDescent="0.25">
      <c r="A21" s="113" t="s">
        <v>24</v>
      </c>
      <c r="B21" s="113"/>
      <c r="C21" s="25"/>
      <c r="D21" s="25"/>
    </row>
    <row r="22" spans="1:4" ht="30" x14ac:dyDescent="0.25">
      <c r="A22" s="27" t="s">
        <v>25</v>
      </c>
      <c r="B22" s="28">
        <v>173635</v>
      </c>
      <c r="C22" s="25"/>
      <c r="D22" s="25"/>
    </row>
    <row r="23" spans="1:4" ht="30" x14ac:dyDescent="0.25">
      <c r="A23" s="39" t="s">
        <v>126</v>
      </c>
      <c r="B23" s="28">
        <v>173633.65</v>
      </c>
      <c r="C23" s="25"/>
      <c r="D23" s="25"/>
    </row>
    <row r="24" spans="1:4" ht="30" x14ac:dyDescent="0.25">
      <c r="A24" s="39" t="s">
        <v>127</v>
      </c>
      <c r="B24" s="29">
        <f>100/B22*B23%</f>
        <v>0.99999222506983021</v>
      </c>
      <c r="C24" s="25"/>
      <c r="D24" s="25"/>
    </row>
    <row r="25" spans="1:4" x14ac:dyDescent="0.25">
      <c r="A25" s="25"/>
      <c r="B25" s="25"/>
      <c r="C25" s="25"/>
      <c r="D25" s="25"/>
    </row>
    <row r="26" spans="1:4" x14ac:dyDescent="0.25">
      <c r="A26" s="25"/>
      <c r="B26" s="25"/>
      <c r="C26" s="25"/>
      <c r="D26" s="25"/>
    </row>
    <row r="27" spans="1:4" x14ac:dyDescent="0.25">
      <c r="A27" s="113" t="s">
        <v>24</v>
      </c>
      <c r="B27" s="113"/>
      <c r="C27" s="25"/>
      <c r="D27" s="25"/>
    </row>
    <row r="28" spans="1:4" ht="30" x14ac:dyDescent="0.25">
      <c r="A28" s="27" t="s">
        <v>25</v>
      </c>
      <c r="B28" s="28">
        <v>624494</v>
      </c>
      <c r="C28" s="25"/>
      <c r="D28" s="25"/>
    </row>
    <row r="29" spans="1:4" ht="30" x14ac:dyDescent="0.25">
      <c r="A29" s="27" t="s">
        <v>54</v>
      </c>
      <c r="B29" s="28">
        <v>601482.32999999996</v>
      </c>
      <c r="C29" s="25"/>
      <c r="D29" s="25"/>
    </row>
    <row r="30" spans="1:4" ht="30" x14ac:dyDescent="0.25">
      <c r="A30" s="27" t="s">
        <v>55</v>
      </c>
      <c r="B30" s="29">
        <f>100/B28*B29%</f>
        <v>0.96315149545071699</v>
      </c>
      <c r="C30" s="25"/>
      <c r="D30" s="25"/>
    </row>
    <row r="31" spans="1:4" x14ac:dyDescent="0.25">
      <c r="A31" s="25"/>
      <c r="B31" s="25"/>
      <c r="C31" s="25"/>
      <c r="D31" s="25"/>
    </row>
  </sheetData>
  <mergeCells count="4">
    <mergeCell ref="A1:B1"/>
    <mergeCell ref="A15:B15"/>
    <mergeCell ref="A21:B21"/>
    <mergeCell ref="A27:B27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Layout" topLeftCell="A43" zoomScale="160" zoomScaleNormal="100" zoomScalePageLayoutView="160" workbookViewId="0">
      <selection activeCell="A15" sqref="A15"/>
    </sheetView>
  </sheetViews>
  <sheetFormatPr baseColWidth="10" defaultRowHeight="11.25" x14ac:dyDescent="0.2"/>
  <cols>
    <col min="1" max="1" width="14.7109375" style="1" customWidth="1"/>
    <col min="2" max="2" width="12.7109375" style="1" customWidth="1"/>
    <col min="3" max="3" width="1.85546875" style="1" customWidth="1"/>
    <col min="4" max="4" width="18.28515625" style="1" customWidth="1"/>
    <col min="5" max="5" width="14" style="1" customWidth="1"/>
    <col min="6" max="6" width="2.42578125" style="1" customWidth="1"/>
    <col min="7" max="7" width="11.42578125" style="1"/>
    <col min="8" max="8" width="14" style="1" customWidth="1"/>
    <col min="9" max="9" width="3" style="1" customWidth="1"/>
    <col min="10" max="10" width="14.140625" style="1" customWidth="1"/>
    <col min="11" max="16384" width="11.42578125" style="1"/>
  </cols>
  <sheetData>
    <row r="1" spans="1:17" x14ac:dyDescent="0.2">
      <c r="A1" s="117" t="s">
        <v>32</v>
      </c>
      <c r="B1" s="117"/>
      <c r="C1" s="3"/>
      <c r="D1" s="117" t="s">
        <v>37</v>
      </c>
      <c r="E1" s="117"/>
      <c r="F1" s="3"/>
      <c r="G1" s="117" t="s">
        <v>45</v>
      </c>
      <c r="H1" s="117"/>
      <c r="I1" s="3"/>
      <c r="J1" s="117" t="s">
        <v>42</v>
      </c>
      <c r="K1" s="117"/>
    </row>
    <row r="2" spans="1:17" ht="17.25" x14ac:dyDescent="0.2">
      <c r="A2" s="4" t="s">
        <v>33</v>
      </c>
      <c r="B2" s="5" t="s">
        <v>51</v>
      </c>
      <c r="C2" s="3"/>
      <c r="D2" s="120" t="s">
        <v>41</v>
      </c>
      <c r="E2" s="114"/>
      <c r="F2" s="3"/>
      <c r="G2" s="6" t="s">
        <v>46</v>
      </c>
      <c r="H2" s="35">
        <f>(100%-H3)</f>
        <v>0.97819999999999996</v>
      </c>
      <c r="I2" s="3"/>
      <c r="J2" s="4" t="s">
        <v>43</v>
      </c>
      <c r="K2" s="5" t="s">
        <v>44</v>
      </c>
    </row>
    <row r="3" spans="1:17" ht="21" customHeight="1" x14ac:dyDescent="0.2">
      <c r="A3" s="5" t="s">
        <v>34</v>
      </c>
      <c r="B3" s="5" t="s">
        <v>35</v>
      </c>
      <c r="C3" s="3"/>
      <c r="D3" s="5" t="s">
        <v>50</v>
      </c>
      <c r="E3" s="33">
        <v>1056558</v>
      </c>
      <c r="F3" s="3"/>
      <c r="G3" s="7" t="s">
        <v>47</v>
      </c>
      <c r="H3" s="36">
        <v>2.18E-2</v>
      </c>
      <c r="I3" s="3"/>
      <c r="J3" s="6" t="s">
        <v>110</v>
      </c>
      <c r="K3" s="37">
        <f>E3</f>
        <v>1056558</v>
      </c>
    </row>
    <row r="4" spans="1:17" ht="20.25" customHeight="1" x14ac:dyDescent="0.2">
      <c r="A4" s="3"/>
      <c r="B4" s="3"/>
      <c r="C4" s="3"/>
      <c r="D4" s="5" t="s">
        <v>26</v>
      </c>
      <c r="E4" s="33">
        <v>1033544.56</v>
      </c>
      <c r="F4" s="3"/>
      <c r="G4" s="121"/>
      <c r="H4" s="121"/>
      <c r="I4" s="3"/>
      <c r="J4" s="114" t="s">
        <v>48</v>
      </c>
      <c r="K4" s="114"/>
    </row>
    <row r="5" spans="1:17" ht="23.25" customHeight="1" x14ac:dyDescent="0.2">
      <c r="A5" s="118" t="s">
        <v>36</v>
      </c>
      <c r="B5" s="119"/>
      <c r="C5" s="3"/>
      <c r="D5" s="5" t="s">
        <v>40</v>
      </c>
      <c r="E5" s="34">
        <f>100/E3*E4%</f>
        <v>0.97821847925054761</v>
      </c>
      <c r="F5" s="3"/>
      <c r="G5" s="122"/>
      <c r="H5" s="122"/>
      <c r="I5" s="3"/>
      <c r="J5" s="8"/>
      <c r="K5" s="8"/>
    </row>
    <row r="6" spans="1:17" ht="15" customHeight="1" x14ac:dyDescent="0.2">
      <c r="A6" s="19" t="s">
        <v>28</v>
      </c>
      <c r="B6" s="123">
        <v>601482.32999999996</v>
      </c>
      <c r="C6" s="3"/>
      <c r="D6" s="9"/>
      <c r="E6" s="10"/>
      <c r="F6" s="3"/>
      <c r="G6" s="122"/>
      <c r="H6" s="122"/>
      <c r="I6" s="3"/>
      <c r="J6" s="3"/>
      <c r="K6" s="3"/>
    </row>
    <row r="7" spans="1:17" ht="26.25" customHeight="1" x14ac:dyDescent="0.2">
      <c r="A7" s="19" t="s">
        <v>29</v>
      </c>
      <c r="B7" s="20" t="s">
        <v>30</v>
      </c>
      <c r="C7" s="3"/>
      <c r="D7" s="11"/>
      <c r="E7" s="12"/>
      <c r="F7" s="3"/>
      <c r="G7" s="122"/>
      <c r="H7" s="122"/>
      <c r="I7" s="3"/>
      <c r="J7" s="3"/>
      <c r="K7" s="3"/>
    </row>
    <row r="8" spans="1:17" ht="18" customHeight="1" x14ac:dyDescent="0.2">
      <c r="A8" s="19" t="s">
        <v>38</v>
      </c>
      <c r="B8" s="124">
        <v>258428.57</v>
      </c>
      <c r="C8" s="3"/>
      <c r="D8" s="11"/>
      <c r="E8" s="12"/>
      <c r="F8" s="3"/>
      <c r="G8" s="122"/>
      <c r="H8" s="122"/>
      <c r="I8" s="3"/>
      <c r="J8" s="3"/>
      <c r="K8" s="3"/>
    </row>
    <row r="9" spans="1:17" ht="19.5" customHeight="1" x14ac:dyDescent="0.2">
      <c r="A9" s="5" t="s">
        <v>39</v>
      </c>
      <c r="B9" s="124">
        <v>173633.65</v>
      </c>
      <c r="C9" s="3"/>
      <c r="D9" s="13"/>
      <c r="E9" s="14"/>
      <c r="F9" s="3"/>
      <c r="G9" s="122"/>
      <c r="H9" s="122"/>
      <c r="I9" s="3"/>
      <c r="J9" s="3"/>
      <c r="K9" s="3"/>
    </row>
    <row r="10" spans="1:17" x14ac:dyDescent="0.2">
      <c r="A10" s="3"/>
      <c r="B10" s="15"/>
      <c r="C10" s="3"/>
      <c r="D10" s="3"/>
      <c r="E10" s="3"/>
      <c r="F10" s="3"/>
      <c r="G10" s="3"/>
      <c r="H10" s="3"/>
      <c r="I10" s="3"/>
      <c r="J10" s="3"/>
      <c r="K10" s="3"/>
    </row>
    <row r="11" spans="1:17" x14ac:dyDescent="0.2">
      <c r="A11" s="114" t="s">
        <v>49</v>
      </c>
      <c r="B11" s="114"/>
      <c r="C11" s="3"/>
      <c r="D11" s="3"/>
      <c r="E11" s="3"/>
      <c r="F11" s="3"/>
      <c r="G11" s="3"/>
      <c r="H11" s="3"/>
      <c r="I11" s="3"/>
      <c r="J11" s="3"/>
      <c r="K11" s="3"/>
    </row>
    <row r="12" spans="1:17" x14ac:dyDescent="0.2">
      <c r="A12" s="7" t="s">
        <v>56</v>
      </c>
      <c r="B12" s="35">
        <f>'CUADRO FINAL'!B18</f>
        <v>0.99999833610005073</v>
      </c>
      <c r="C12" s="3"/>
      <c r="D12" s="3"/>
      <c r="E12" s="3"/>
      <c r="F12" s="3"/>
      <c r="G12" s="3"/>
      <c r="H12" s="3"/>
      <c r="I12" s="3"/>
      <c r="J12" s="3"/>
      <c r="K12" s="3"/>
    </row>
    <row r="13" spans="1:17" x14ac:dyDescent="0.2">
      <c r="A13" s="7" t="s">
        <v>57</v>
      </c>
      <c r="B13" s="35">
        <f>'CUADRO FINAL'!B24</f>
        <v>0.99999222506983021</v>
      </c>
      <c r="C13" s="3"/>
      <c r="D13" s="114" t="s">
        <v>59</v>
      </c>
      <c r="E13" s="114"/>
      <c r="F13" s="114"/>
      <c r="G13" s="114"/>
      <c r="H13" s="114"/>
      <c r="I13" s="4"/>
      <c r="J13" s="4"/>
      <c r="K13" s="3"/>
    </row>
    <row r="14" spans="1:17" x14ac:dyDescent="0.2">
      <c r="A14" s="7" t="s">
        <v>58</v>
      </c>
      <c r="B14" s="35">
        <v>0.96319999999999995</v>
      </c>
      <c r="C14" s="3"/>
      <c r="D14" s="116" t="s">
        <v>60</v>
      </c>
      <c r="E14" s="116"/>
      <c r="F14" s="116"/>
      <c r="G14" s="116"/>
      <c r="H14" s="47">
        <v>438524.76</v>
      </c>
      <c r="I14" s="4"/>
      <c r="J14" s="16">
        <f>100/E4*H14%</f>
        <v>0.42429206922631368</v>
      </c>
      <c r="K14" s="3"/>
    </row>
    <row r="15" spans="1:17" x14ac:dyDescent="0.2">
      <c r="A15" s="3"/>
      <c r="B15" s="3"/>
      <c r="C15" s="3"/>
      <c r="D15" s="116" t="s">
        <v>61</v>
      </c>
      <c r="E15" s="116"/>
      <c r="F15" s="116"/>
      <c r="G15" s="116"/>
      <c r="H15" s="47">
        <v>286567.7</v>
      </c>
      <c r="I15" s="4"/>
      <c r="J15" s="16">
        <f>100/E4*H15%</f>
        <v>0.27726690371240498</v>
      </c>
      <c r="K15" s="3"/>
      <c r="N15" s="2"/>
      <c r="O15" s="2"/>
      <c r="P15" s="2"/>
      <c r="Q15" s="2"/>
    </row>
    <row r="16" spans="1:17" x14ac:dyDescent="0.2">
      <c r="A16" s="3"/>
      <c r="B16" s="3"/>
      <c r="C16" s="3"/>
      <c r="D16" s="116" t="s">
        <v>62</v>
      </c>
      <c r="E16" s="116"/>
      <c r="F16" s="116"/>
      <c r="G16" s="116"/>
      <c r="H16" s="47">
        <v>155834</v>
      </c>
      <c r="I16" s="4"/>
      <c r="J16" s="16">
        <f>100/E4*H16%</f>
        <v>0.15077627615784653</v>
      </c>
      <c r="K16" s="3"/>
      <c r="N16" s="2"/>
      <c r="O16" s="2"/>
      <c r="P16" s="2"/>
      <c r="Q16" s="2"/>
    </row>
    <row r="17" spans="1:17" x14ac:dyDescent="0.2">
      <c r="A17" s="17"/>
      <c r="B17" s="3"/>
      <c r="C17" s="3"/>
      <c r="D17" s="116" t="s">
        <v>120</v>
      </c>
      <c r="E17" s="116"/>
      <c r="F17" s="116"/>
      <c r="G17" s="116"/>
      <c r="H17" s="47">
        <v>138467.1</v>
      </c>
      <c r="I17" s="4"/>
      <c r="J17" s="16">
        <f>100/E4*H17%</f>
        <v>0.13397303353809922</v>
      </c>
      <c r="K17" s="3"/>
      <c r="N17" s="2"/>
      <c r="O17" s="2"/>
      <c r="P17" s="2"/>
      <c r="Q17" s="2"/>
    </row>
    <row r="18" spans="1:17" ht="26.25" customHeight="1" x14ac:dyDescent="0.2">
      <c r="A18" s="3"/>
      <c r="B18" s="3"/>
      <c r="C18" s="3"/>
      <c r="D18" s="115" t="s">
        <v>109</v>
      </c>
      <c r="E18" s="115"/>
      <c r="F18" s="115"/>
      <c r="G18" s="115"/>
      <c r="H18" s="47">
        <v>14151</v>
      </c>
      <c r="I18" s="4"/>
      <c r="J18" s="16">
        <f>100/E4*H18%</f>
        <v>1.3691717365335461E-2</v>
      </c>
      <c r="K18" s="3"/>
      <c r="N18" s="2"/>
      <c r="O18" s="2"/>
      <c r="P18" s="2"/>
      <c r="Q18" s="2"/>
    </row>
    <row r="19" spans="1:17" x14ac:dyDescent="0.2">
      <c r="A19" s="3"/>
      <c r="B19" s="3"/>
      <c r="C19" s="3"/>
      <c r="D19" s="3"/>
      <c r="E19" s="3"/>
      <c r="F19" s="3"/>
      <c r="G19" s="3"/>
      <c r="H19" s="21">
        <f>+H14+H15+H16+H17+H18</f>
        <v>1033544.5599999999</v>
      </c>
      <c r="I19" s="22"/>
      <c r="J19" s="23">
        <f>+J14+J15+J16+J17+J18</f>
        <v>0.99999999999999978</v>
      </c>
      <c r="K19" s="3"/>
      <c r="N19" s="2"/>
      <c r="O19" s="2"/>
      <c r="P19" s="2"/>
      <c r="Q19" s="2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N20" s="2"/>
      <c r="O20" s="2"/>
      <c r="P20" s="2"/>
      <c r="Q20" s="2"/>
    </row>
    <row r="21" spans="1:17" x14ac:dyDescent="0.2">
      <c r="A21" s="3"/>
      <c r="B21" s="3"/>
      <c r="C21" s="3"/>
      <c r="D21" s="3"/>
      <c r="E21" s="3"/>
      <c r="F21" s="3"/>
      <c r="G21" s="3"/>
      <c r="H21" s="18"/>
      <c r="I21" s="3"/>
      <c r="J21" s="3"/>
      <c r="K21" s="3"/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7" x14ac:dyDescent="0.2">
      <c r="A24" s="3"/>
      <c r="B24" s="3"/>
      <c r="C24" s="3"/>
      <c r="D24" s="3"/>
      <c r="E24" s="3"/>
      <c r="F24" s="3"/>
      <c r="G24" s="18"/>
      <c r="H24" s="3"/>
      <c r="I24" s="3"/>
      <c r="J24" s="3"/>
      <c r="K24" s="3"/>
    </row>
    <row r="25" spans="1:1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15">
    <mergeCell ref="G1:H1"/>
    <mergeCell ref="A5:B5"/>
    <mergeCell ref="J4:K4"/>
    <mergeCell ref="A1:B1"/>
    <mergeCell ref="D2:E2"/>
    <mergeCell ref="J1:K1"/>
    <mergeCell ref="D1:E1"/>
    <mergeCell ref="G4:H9"/>
    <mergeCell ref="A11:B11"/>
    <mergeCell ref="D18:G18"/>
    <mergeCell ref="D14:G14"/>
    <mergeCell ref="D15:G15"/>
    <mergeCell ref="D16:G16"/>
    <mergeCell ref="D17:G17"/>
    <mergeCell ref="D13:H13"/>
  </mergeCells>
  <pageMargins left="0.7" right="0.7" top="1.9479166666666667" bottom="0.54036458333333337" header="0.3" footer="0.3"/>
  <pageSetup scale="95" orientation="landscape" r:id="rId1"/>
  <headerFooter>
    <oddHeader>&amp;L&amp;G&amp;R&amp;"-,Negrita"&amp;10&amp;K000000TABLERO DE RENDICIÓN DE CUENTAS
ACTUALIZACIÓN AL 31 DE MARZO DEL 2026
RECURSOS HUMANOS
DEFENSORÍA DE LA MUJER INDÍGENA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CONTRATISTAS GENERAL FEBRERO</vt:lpstr>
      <vt:lpstr>CUADRO FINAL</vt:lpstr>
      <vt:lpstr>TABLERO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DELL</cp:lastModifiedBy>
  <cp:lastPrinted>2026-04-07T21:19:47Z</cp:lastPrinted>
  <dcterms:created xsi:type="dcterms:W3CDTF">2014-01-10T21:13:23Z</dcterms:created>
  <dcterms:modified xsi:type="dcterms:W3CDTF">2026-04-08T06:24:37Z</dcterms:modified>
</cp:coreProperties>
</file>